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0" windowWidth="15195" windowHeight="8325" tabRatio="901" activeTab="2"/>
  </bookViews>
  <sheets>
    <sheet name="Zał. 3  przychody-rozchody" sheetId="1" r:id="rId1"/>
    <sheet name="Zał. nr 4 udzielane dotacje " sheetId="2" r:id="rId2"/>
    <sheet name="Zał. Nr 5  zakład budżetowy" sheetId="3" r:id="rId3"/>
  </sheets>
  <definedNames/>
  <calcPr fullCalcOnLoad="1"/>
</workbook>
</file>

<file path=xl/sharedStrings.xml><?xml version="1.0" encoding="utf-8"?>
<sst xmlns="http://schemas.openxmlformats.org/spreadsheetml/2006/main" count="76" uniqueCount="60">
  <si>
    <t>4.</t>
  </si>
  <si>
    <t>Lp.</t>
  </si>
  <si>
    <t>Treść</t>
  </si>
  <si>
    <t>Kwota zł</t>
  </si>
  <si>
    <t>Klasyfikacja ( § )</t>
  </si>
  <si>
    <t>PRZYCHODY  OGÓŁEM</t>
  </si>
  <si>
    <t>ROZCHODY   OGÓŁEM</t>
  </si>
  <si>
    <t>§ 992</t>
  </si>
  <si>
    <t xml:space="preserve"> w złotych</t>
  </si>
  <si>
    <t>1.</t>
  </si>
  <si>
    <t>2.</t>
  </si>
  <si>
    <t>3.</t>
  </si>
  <si>
    <t>Dz.</t>
  </si>
  <si>
    <t>Rozdz.</t>
  </si>
  <si>
    <t>Paragraf</t>
  </si>
  <si>
    <t>Wartość</t>
  </si>
  <si>
    <t>Dotacje dla jednostek sektora finansów publicznych</t>
  </si>
  <si>
    <t>Dotacje przedmiotowe</t>
  </si>
  <si>
    <t>razem</t>
  </si>
  <si>
    <t>Dotacje podmiotowe</t>
  </si>
  <si>
    <t>Dotacja podmiotowa z budżetu dla samorządowej instytucji kultury</t>
  </si>
  <si>
    <t>Dotacje celowe</t>
  </si>
  <si>
    <t>Razem dotacje dla jednostek sektora finansów publicznych</t>
  </si>
  <si>
    <t>Dotacje dla jednostek spoza sektora finansów publicznych</t>
  </si>
  <si>
    <t>Razem dotacje dla jednostek spoza sektora finansów publicznych</t>
  </si>
  <si>
    <t>Ogółem dotacje</t>
  </si>
  <si>
    <t>Dotacja przedmiotowa z budżetu dla samorządowego zakładu budżetowego</t>
  </si>
  <si>
    <t>Stan środków obrotowych na początek roku</t>
  </si>
  <si>
    <t>Przychody</t>
  </si>
  <si>
    <t>w tym</t>
  </si>
  <si>
    <t>dotacja przedmiotowa z budżetu dla samorządowego zakładu budżetowego</t>
  </si>
  <si>
    <t>Koszty</t>
  </si>
  <si>
    <t>Stan środków obrotowych na koniec  roku</t>
  </si>
  <si>
    <t>Załącznik Nr 3</t>
  </si>
  <si>
    <t>Dotacja celowa z budżetu na finansowanie lub dofinansowanie zadań zleconych do realizacji stowarzyszeniom</t>
  </si>
  <si>
    <t>Dotacje celowe z budżetu na finansowanie lub dofinansowanie kosztów realizacji inwestycji i zakupów inwestycyjnych samorządowych zakładów budżetowych</t>
  </si>
  <si>
    <t>Wyszczególnienie</t>
  </si>
  <si>
    <t>Razem</t>
  </si>
  <si>
    <t>w tym:</t>
  </si>
  <si>
    <t>Dz.700</t>
  </si>
  <si>
    <t>Dz.900</t>
  </si>
  <si>
    <t>Plan przychodów i kosztów Zakładu Usług Komunalnych w Pszczewie</t>
  </si>
  <si>
    <t>Dane uzupełniające - informacja o finansowaniu inwestycji samorządowego zakładu budżetowego</t>
  </si>
  <si>
    <t xml:space="preserve">Środki własne </t>
  </si>
  <si>
    <t xml:space="preserve"> Spłaty otrzymanych krajowych pożyczek i kredytów </t>
  </si>
  <si>
    <t>§ 950</t>
  </si>
  <si>
    <t>Przychody z zaciągniętych pożyczek i kredytów na rynku krajowym</t>
  </si>
  <si>
    <t>§ 952</t>
  </si>
  <si>
    <t>Wolne środki, o których mowa w art. 217 ust.2 pkt 6 ustawy</t>
  </si>
  <si>
    <t>Dotacja celowa na pomoc finansową udzielaną między jednostkami samorządu terytorialnego na dofinansowanie własnych zadań inwestycyjnych i zakupów inwestycyjnych</t>
  </si>
  <si>
    <t>Zestawienie planowanych kwot dotacji udzielanych z budżetu Gminy Pszczew                                                 w roku 2019</t>
  </si>
  <si>
    <t>Dotacje celowe z budżetu na finansowanie lub dofinansowanie prac remontowych i konserwatorskich obiektów zabytkowych przekazane jednostkom niezaliczanym do sektora finansów publicznych</t>
  </si>
  <si>
    <t>Dotacje celowe z budżetu na finansowanie lub dofinansowanie kosztów realizacji inwestycji i zakupów inwestycyjnych innych jednostek sektora finansów publicznych</t>
  </si>
  <si>
    <t>Plan przychodów i kosztów samorządowego zakładu budżetowego na 2019 rok</t>
  </si>
  <si>
    <t>Przychody i rozchody budżetu na 2019 rok.</t>
  </si>
  <si>
    <t>Załącznik Nr 4</t>
  </si>
  <si>
    <t xml:space="preserve">Załącznik Nr 5      </t>
  </si>
  <si>
    <t>do Uchwały Nr VIII.52.2019 Rady Gminy Pszczew z dnia 21  marca 2019  roku</t>
  </si>
  <si>
    <t>do Uchwały Nr VIII.52.2019 Rady Gminy Pszczew z dnia 21 marca 2019 roku</t>
  </si>
  <si>
    <t xml:space="preserve">do Uchwały Nr VIII.52.2019 Rady Gminy Pszczew z dnia 21 marca 2019 roku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</si>
</sst>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_-* #,##0.0\ _z_ł_-;\-* #,##0.0\ _z_ł_-;_-* &quot;-&quot;\ _z_ł_-;_-@_-"/>
    <numFmt numFmtId="169" formatCode="_-* #,##0.00\ _z_ł_-;\-* #,##0.00\ _z_ł_-;_-* &quot;-&quot;\ _z_ł_-;_-@_-"/>
    <numFmt numFmtId="170" formatCode="0.0"/>
    <numFmt numFmtId="171" formatCode="_-* #,##0.0\ _z_ł_-;\-* #,##0.0\ _z_ł_-;_-* &quot;-&quot;??\ _z_ł_-;_-@_-"/>
  </numFmts>
  <fonts count="7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color indexed="12"/>
      <name val="Arial CE"/>
      <family val="2"/>
    </font>
    <font>
      <sz val="10"/>
      <color indexed="53"/>
      <name val="Arial CE"/>
      <family val="2"/>
    </font>
    <font>
      <i/>
      <sz val="12"/>
      <name val="Times New Roman"/>
      <family val="1"/>
    </font>
    <font>
      <sz val="12"/>
      <name val="Arial CE"/>
      <family val="0"/>
    </font>
    <font>
      <b/>
      <sz val="10"/>
      <name val="Times New Roman"/>
      <family val="1"/>
    </font>
    <font>
      <b/>
      <sz val="12"/>
      <name val="Arial CE"/>
      <family val="0"/>
    </font>
    <font>
      <b/>
      <i/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u val="single"/>
      <sz val="10"/>
      <color indexed="53"/>
      <name val="Arial CE"/>
      <family val="0"/>
    </font>
    <font>
      <sz val="10"/>
      <color indexed="8"/>
      <name val="Times New Roman"/>
      <family val="1"/>
    </font>
    <font>
      <sz val="10"/>
      <color indexed="53"/>
      <name val="Times New Roman"/>
      <family val="1"/>
    </font>
    <font>
      <sz val="11"/>
      <color indexed="8"/>
      <name val="Times New Roman"/>
      <family val="1"/>
    </font>
    <font>
      <sz val="11"/>
      <color indexed="53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 CE"/>
      <family val="0"/>
    </font>
    <font>
      <u val="single"/>
      <sz val="10"/>
      <color rgb="FFFF0000"/>
      <name val="Arial CE"/>
      <family val="0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11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vertical="center"/>
    </xf>
    <xf numFmtId="0" fontId="9" fillId="33" borderId="17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1" fontId="0" fillId="0" borderId="0" xfId="0" applyNumberFormat="1" applyAlignment="1">
      <alignment vertical="center"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ill="1" applyAlignment="1">
      <alignment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1" fontId="10" fillId="0" borderId="11" xfId="0" applyNumberFormat="1" applyFont="1" applyBorder="1" applyAlignment="1">
      <alignment vertical="center"/>
    </xf>
    <xf numFmtId="41" fontId="10" fillId="0" borderId="20" xfId="0" applyNumberFormat="1" applyFont="1" applyBorder="1" applyAlignment="1">
      <alignment vertical="center"/>
    </xf>
    <xf numFmtId="41" fontId="10" fillId="0" borderId="21" xfId="0" applyNumberFormat="1" applyFont="1" applyBorder="1" applyAlignment="1">
      <alignment vertical="center"/>
    </xf>
    <xf numFmtId="41" fontId="10" fillId="0" borderId="22" xfId="0" applyNumberFormat="1" applyFont="1" applyBorder="1" applyAlignment="1">
      <alignment vertical="center"/>
    </xf>
    <xf numFmtId="41" fontId="10" fillId="0" borderId="23" xfId="0" applyNumberFormat="1" applyFont="1" applyBorder="1" applyAlignment="1">
      <alignment vertical="center"/>
    </xf>
    <xf numFmtId="41" fontId="10" fillId="0" borderId="24" xfId="0" applyNumberFormat="1" applyFont="1" applyBorder="1" applyAlignment="1">
      <alignment vertical="center"/>
    </xf>
    <xf numFmtId="41" fontId="10" fillId="0" borderId="0" xfId="0" applyNumberFormat="1" applyFont="1" applyAlignment="1">
      <alignment horizontal="justify" vertical="center"/>
    </xf>
    <xf numFmtId="41" fontId="0" fillId="0" borderId="0" xfId="0" applyNumberFormat="1" applyFill="1" applyAlignment="1">
      <alignment vertical="center"/>
    </xf>
    <xf numFmtId="41" fontId="13" fillId="0" borderId="0" xfId="0" applyNumberFormat="1" applyFont="1" applyFill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41" fontId="10" fillId="34" borderId="11" xfId="0" applyNumberFormat="1" applyFont="1" applyFill="1" applyBorder="1" applyAlignment="1">
      <alignment horizontal="center" vertical="center"/>
    </xf>
    <xf numFmtId="41" fontId="10" fillId="34" borderId="12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41" fontId="10" fillId="0" borderId="25" xfId="0" applyNumberFormat="1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41" fontId="10" fillId="0" borderId="28" xfId="0" applyNumberFormat="1" applyFont="1" applyBorder="1" applyAlignment="1">
      <alignment vertical="center"/>
    </xf>
    <xf numFmtId="0" fontId="10" fillId="0" borderId="29" xfId="0" applyFont="1" applyBorder="1" applyAlignment="1">
      <alignment vertical="center" wrapText="1"/>
    </xf>
    <xf numFmtId="41" fontId="10" fillId="0" borderId="17" xfId="0" applyNumberFormat="1" applyFont="1" applyBorder="1" applyAlignment="1">
      <alignment vertical="center"/>
    </xf>
    <xf numFmtId="41" fontId="10" fillId="0" borderId="30" xfId="0" applyNumberFormat="1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41" fontId="10" fillId="0" borderId="12" xfId="0" applyNumberFormat="1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41" fontId="10" fillId="0" borderId="32" xfId="0" applyNumberFormat="1" applyFont="1" applyBorder="1" applyAlignment="1">
      <alignment vertical="center"/>
    </xf>
    <xf numFmtId="41" fontId="10" fillId="0" borderId="33" xfId="0" applyNumberFormat="1" applyFont="1" applyBorder="1" applyAlignment="1">
      <alignment vertical="center"/>
    </xf>
    <xf numFmtId="41" fontId="10" fillId="0" borderId="34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62" fillId="0" borderId="0" xfId="0" applyFont="1" applyAlignment="1">
      <alignment/>
    </xf>
    <xf numFmtId="0" fontId="0" fillId="0" borderId="0" xfId="0" applyAlignment="1">
      <alignment vertical="center" wrapText="1"/>
    </xf>
    <xf numFmtId="41" fontId="10" fillId="0" borderId="0" xfId="0" applyNumberFormat="1" applyFont="1" applyBorder="1" applyAlignment="1">
      <alignment vertical="center"/>
    </xf>
    <xf numFmtId="0" fontId="10" fillId="0" borderId="35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41" fontId="0" fillId="0" borderId="0" xfId="0" applyNumberFormat="1" applyAlignment="1">
      <alignment vertical="center" wrapText="1"/>
    </xf>
    <xf numFmtId="0" fontId="63" fillId="0" borderId="0" xfId="0" applyFont="1" applyBorder="1" applyAlignment="1">
      <alignment vertical="center" wrapText="1"/>
    </xf>
    <xf numFmtId="0" fontId="62" fillId="0" borderId="0" xfId="0" applyFont="1" applyBorder="1" applyAlignment="1">
      <alignment vertical="center" wrapText="1"/>
    </xf>
    <xf numFmtId="41" fontId="62" fillId="0" borderId="0" xfId="0" applyNumberFormat="1" applyFont="1" applyBorder="1" applyAlignment="1">
      <alignment vertical="center" wrapText="1"/>
    </xf>
    <xf numFmtId="41" fontId="63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41" fontId="0" fillId="0" borderId="0" xfId="0" applyNumberFormat="1" applyBorder="1" applyAlignment="1">
      <alignment vertical="center" wrapText="1"/>
    </xf>
    <xf numFmtId="0" fontId="64" fillId="0" borderId="0" xfId="0" applyFont="1" applyAlignment="1">
      <alignment vertical="center"/>
    </xf>
    <xf numFmtId="0" fontId="3" fillId="35" borderId="35" xfId="0" applyFont="1" applyFill="1" applyBorder="1" applyAlignment="1">
      <alignment horizontal="center" vertical="center"/>
    </xf>
    <xf numFmtId="0" fontId="3" fillId="35" borderId="36" xfId="0" applyFont="1" applyFill="1" applyBorder="1" applyAlignment="1">
      <alignment horizontal="center" vertical="center"/>
    </xf>
    <xf numFmtId="0" fontId="3" fillId="35" borderId="37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1" fontId="3" fillId="0" borderId="12" xfId="0" applyNumberFormat="1" applyFont="1" applyBorder="1" applyAlignment="1">
      <alignment horizontal="left" vertical="center"/>
    </xf>
    <xf numFmtId="41" fontId="3" fillId="0" borderId="12" xfId="0" applyNumberFormat="1" applyFont="1" applyBorder="1" applyAlignment="1">
      <alignment vertical="center"/>
    </xf>
    <xf numFmtId="41" fontId="3" fillId="0" borderId="12" xfId="0" applyNumberFormat="1" applyFont="1" applyBorder="1" applyAlignment="1">
      <alignment horizontal="center" vertical="center"/>
    </xf>
    <xf numFmtId="41" fontId="18" fillId="0" borderId="12" xfId="0" applyNumberFormat="1" applyFont="1" applyBorder="1" applyAlignment="1">
      <alignment vertical="center"/>
    </xf>
    <xf numFmtId="0" fontId="6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41" fontId="18" fillId="0" borderId="38" xfId="0" applyNumberFormat="1" applyFont="1" applyBorder="1" applyAlignment="1">
      <alignment vertical="center"/>
    </xf>
    <xf numFmtId="43" fontId="4" fillId="33" borderId="39" xfId="0" applyNumberFormat="1" applyFont="1" applyFill="1" applyBorder="1" applyAlignment="1">
      <alignment vertical="center"/>
    </xf>
    <xf numFmtId="43" fontId="5" fillId="0" borderId="40" xfId="0" applyNumberFormat="1" applyFont="1" applyFill="1" applyBorder="1" applyAlignment="1">
      <alignment horizontal="center" vertical="center" wrapText="1"/>
    </xf>
    <xf numFmtId="43" fontId="5" fillId="0" borderId="40" xfId="0" applyNumberFormat="1" applyFont="1" applyFill="1" applyBorder="1" applyAlignment="1">
      <alignment vertical="center"/>
    </xf>
    <xf numFmtId="43" fontId="4" fillId="33" borderId="40" xfId="0" applyNumberFormat="1" applyFont="1" applyFill="1" applyBorder="1" applyAlignment="1">
      <alignment vertical="center"/>
    </xf>
    <xf numFmtId="43" fontId="5" fillId="0" borderId="41" xfId="0" applyNumberFormat="1" applyFont="1" applyBorder="1" applyAlignment="1">
      <alignment vertical="center"/>
    </xf>
    <xf numFmtId="0" fontId="20" fillId="35" borderId="36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43" fontId="3" fillId="0" borderId="12" xfId="0" applyNumberFormat="1" applyFont="1" applyBorder="1" applyAlignment="1">
      <alignment horizontal="left" vertical="center"/>
    </xf>
    <xf numFmtId="0" fontId="3" fillId="0" borderId="24" xfId="0" applyFont="1" applyFill="1" applyBorder="1" applyAlignment="1">
      <alignment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24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/>
    </xf>
    <xf numFmtId="41" fontId="5" fillId="0" borderId="36" xfId="0" applyNumberFormat="1" applyFont="1" applyBorder="1" applyAlignment="1">
      <alignment vertical="center"/>
    </xf>
    <xf numFmtId="41" fontId="5" fillId="0" borderId="37" xfId="0" applyNumberFormat="1" applyFont="1" applyBorder="1" applyAlignment="1">
      <alignment vertical="center"/>
    </xf>
    <xf numFmtId="41" fontId="5" fillId="0" borderId="32" xfId="0" applyNumberFormat="1" applyFont="1" applyBorder="1" applyAlignment="1">
      <alignment vertical="center"/>
    </xf>
    <xf numFmtId="41" fontId="5" fillId="0" borderId="32" xfId="0" applyNumberFormat="1" applyFont="1" applyFill="1" applyBorder="1" applyAlignment="1">
      <alignment vertical="center"/>
    </xf>
    <xf numFmtId="41" fontId="5" fillId="0" borderId="43" xfId="0" applyNumberFormat="1" applyFont="1" applyFill="1" applyBorder="1" applyAlignment="1">
      <alignment vertical="center"/>
    </xf>
    <xf numFmtId="0" fontId="62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right" vertical="center"/>
    </xf>
    <xf numFmtId="0" fontId="11" fillId="33" borderId="44" xfId="0" applyFont="1" applyFill="1" applyBorder="1" applyAlignment="1">
      <alignment horizontal="center" vertical="center"/>
    </xf>
    <xf numFmtId="0" fontId="11" fillId="33" borderId="45" xfId="0" applyFont="1" applyFill="1" applyBorder="1" applyAlignment="1">
      <alignment horizontal="center" vertical="center"/>
    </xf>
    <xf numFmtId="0" fontId="11" fillId="33" borderId="46" xfId="0" applyFont="1" applyFill="1" applyBorder="1" applyAlignment="1">
      <alignment horizontal="center" vertical="center"/>
    </xf>
    <xf numFmtId="0" fontId="66" fillId="0" borderId="0" xfId="0" applyFont="1" applyAlignment="1">
      <alignment horizontal="right"/>
    </xf>
    <xf numFmtId="0" fontId="8" fillId="33" borderId="47" xfId="0" applyFont="1" applyFill="1" applyBorder="1" applyAlignment="1">
      <alignment horizontal="left" vertical="center"/>
    </xf>
    <xf numFmtId="0" fontId="8" fillId="33" borderId="48" xfId="0" applyFont="1" applyFill="1" applyBorder="1" applyAlignment="1">
      <alignment horizontal="left" vertical="center"/>
    </xf>
    <xf numFmtId="0" fontId="8" fillId="33" borderId="49" xfId="0" applyFont="1" applyFill="1" applyBorder="1" applyAlignment="1">
      <alignment horizontal="left" vertical="center"/>
    </xf>
    <xf numFmtId="0" fontId="8" fillId="33" borderId="23" xfId="0" applyFont="1" applyFill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7" fillId="0" borderId="0" xfId="0" applyFont="1" applyAlignment="1">
      <alignment horizontal="righ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3" fillId="0" borderId="47" xfId="0" applyFont="1" applyBorder="1" applyAlignment="1">
      <alignment horizontal="right" vertical="center"/>
    </xf>
    <xf numFmtId="0" fontId="3" fillId="0" borderId="42" xfId="0" applyFont="1" applyBorder="1" applyAlignment="1">
      <alignment horizontal="right" vertical="center"/>
    </xf>
    <xf numFmtId="0" fontId="3" fillId="0" borderId="48" xfId="0" applyFont="1" applyBorder="1" applyAlignment="1">
      <alignment horizontal="right" vertical="center"/>
    </xf>
    <xf numFmtId="0" fontId="68" fillId="0" borderId="0" xfId="0" applyFont="1" applyAlignment="1">
      <alignment horizontal="right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69" fillId="0" borderId="50" xfId="0" applyFont="1" applyBorder="1" applyAlignment="1">
      <alignment horizontal="right" vertical="center"/>
    </xf>
    <xf numFmtId="0" fontId="18" fillId="0" borderId="51" xfId="0" applyFont="1" applyBorder="1" applyAlignment="1">
      <alignment horizontal="right" vertical="center"/>
    </xf>
    <xf numFmtId="0" fontId="18" fillId="0" borderId="52" xfId="0" applyFont="1" applyBorder="1" applyAlignment="1">
      <alignment horizontal="right" vertical="center"/>
    </xf>
    <xf numFmtId="0" fontId="18" fillId="0" borderId="53" xfId="0" applyFont="1" applyBorder="1" applyAlignment="1">
      <alignment horizontal="right" vertical="center"/>
    </xf>
    <xf numFmtId="0" fontId="4" fillId="33" borderId="44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47" xfId="0" applyFont="1" applyBorder="1" applyAlignment="1">
      <alignment horizontal="right" vertical="center" wrapText="1"/>
    </xf>
    <xf numFmtId="0" fontId="3" fillId="0" borderId="42" xfId="0" applyFont="1" applyBorder="1" applyAlignment="1">
      <alignment horizontal="right" vertical="center" wrapText="1"/>
    </xf>
    <xf numFmtId="0" fontId="3" fillId="0" borderId="48" xfId="0" applyFont="1" applyBorder="1" applyAlignment="1">
      <alignment horizontal="right" vertical="center" wrapText="1"/>
    </xf>
    <xf numFmtId="0" fontId="18" fillId="0" borderId="47" xfId="0" applyFont="1" applyBorder="1" applyAlignment="1">
      <alignment horizontal="right" vertical="center" wrapText="1"/>
    </xf>
    <xf numFmtId="0" fontId="18" fillId="0" borderId="42" xfId="0" applyFont="1" applyBorder="1" applyAlignment="1">
      <alignment horizontal="right" vertical="center" wrapText="1"/>
    </xf>
    <xf numFmtId="0" fontId="18" fillId="0" borderId="48" xfId="0" applyFont="1" applyBorder="1" applyAlignment="1">
      <alignment horizontal="right" vertical="center" wrapText="1"/>
    </xf>
    <xf numFmtId="0" fontId="17" fillId="0" borderId="0" xfId="0" applyFont="1" applyAlignment="1">
      <alignment horizontal="right" vertical="center"/>
    </xf>
    <xf numFmtId="0" fontId="4" fillId="33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 wrapText="1"/>
    </xf>
    <xf numFmtId="0" fontId="4" fillId="35" borderId="26" xfId="0" applyFont="1" applyFill="1" applyBorder="1" applyAlignment="1">
      <alignment horizontal="center" vertical="center"/>
    </xf>
    <xf numFmtId="0" fontId="4" fillId="35" borderId="29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41" fontId="14" fillId="34" borderId="11" xfId="0" applyNumberFormat="1" applyFont="1" applyFill="1" applyBorder="1" applyAlignment="1">
      <alignment horizontal="center" vertical="center"/>
    </xf>
    <xf numFmtId="41" fontId="14" fillId="34" borderId="12" xfId="0" applyNumberFormat="1" applyFont="1" applyFill="1" applyBorder="1" applyAlignment="1">
      <alignment horizontal="center" vertical="center"/>
    </xf>
    <xf numFmtId="0" fontId="4" fillId="33" borderId="54" xfId="0" applyFont="1" applyFill="1" applyBorder="1" applyAlignment="1">
      <alignment horizontal="center" vertical="center"/>
    </xf>
    <xf numFmtId="0" fontId="4" fillId="33" borderId="55" xfId="0" applyFont="1" applyFill="1" applyBorder="1" applyAlignment="1">
      <alignment horizontal="center" vertical="center"/>
    </xf>
    <xf numFmtId="0" fontId="4" fillId="33" borderId="56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A2" sqref="A2:D2"/>
    </sheetView>
  </sheetViews>
  <sheetFormatPr defaultColWidth="9.00390625" defaultRowHeight="12.75"/>
  <cols>
    <col min="2" max="2" width="32.625" style="0" customWidth="1"/>
    <col min="3" max="3" width="17.25390625" style="0" customWidth="1"/>
    <col min="4" max="4" width="16.25390625" style="0" customWidth="1"/>
    <col min="9" max="9" width="20.375" style="0" customWidth="1"/>
  </cols>
  <sheetData>
    <row r="1" spans="2:5" ht="36" customHeight="1">
      <c r="B1" s="18"/>
      <c r="C1" s="103" t="s">
        <v>33</v>
      </c>
      <c r="D1" s="103"/>
      <c r="E1" s="52"/>
    </row>
    <row r="2" spans="1:4" ht="15">
      <c r="A2" s="107" t="s">
        <v>57</v>
      </c>
      <c r="B2" s="107"/>
      <c r="C2" s="107"/>
      <c r="D2" s="107"/>
    </row>
    <row r="3" spans="1:4" ht="42" customHeight="1">
      <c r="A3" s="55"/>
      <c r="B3" s="113"/>
      <c r="C3" s="113"/>
      <c r="D3" s="113"/>
    </row>
    <row r="4" spans="1:4" ht="15.75" customHeight="1">
      <c r="A4" s="2"/>
      <c r="B4" s="112"/>
      <c r="C4" s="112"/>
      <c r="D4" s="112"/>
    </row>
    <row r="5" spans="1:4" ht="15.75" customHeight="1">
      <c r="A5" s="2"/>
      <c r="B5" s="112"/>
      <c r="C5" s="112"/>
      <c r="D5" s="112"/>
    </row>
    <row r="6" spans="1:4" ht="15.75" customHeight="1" thickBot="1">
      <c r="A6" s="2"/>
      <c r="B6" s="2"/>
      <c r="C6" s="2"/>
      <c r="D6" s="1"/>
    </row>
    <row r="7" spans="1:4" ht="19.5" customHeight="1" thickBot="1">
      <c r="A7" s="104" t="s">
        <v>54</v>
      </c>
      <c r="B7" s="105"/>
      <c r="C7" s="105"/>
      <c r="D7" s="106"/>
    </row>
    <row r="8" spans="1:4" ht="19.5" customHeight="1">
      <c r="A8" s="16"/>
      <c r="B8" s="16"/>
      <c r="C8" s="16"/>
      <c r="D8" s="16"/>
    </row>
    <row r="9" spans="1:4" ht="19.5" customHeight="1">
      <c r="A9" s="2"/>
      <c r="B9" s="3"/>
      <c r="C9" s="3"/>
      <c r="D9" s="2"/>
    </row>
    <row r="10" spans="1:4" ht="19.5" customHeight="1" thickBot="1">
      <c r="A10" s="4"/>
      <c r="B10" s="4"/>
      <c r="C10" s="4"/>
      <c r="D10" s="5" t="s">
        <v>8</v>
      </c>
    </row>
    <row r="11" spans="1:4" ht="22.5" customHeight="1">
      <c r="A11" s="10" t="s">
        <v>1</v>
      </c>
      <c r="B11" s="11" t="s">
        <v>2</v>
      </c>
      <c r="C11" s="12" t="s">
        <v>4</v>
      </c>
      <c r="D11" s="13" t="s">
        <v>3</v>
      </c>
    </row>
    <row r="12" spans="1:4" ht="13.5" customHeight="1">
      <c r="A12" s="7" t="s">
        <v>9</v>
      </c>
      <c r="B12" s="8" t="s">
        <v>10</v>
      </c>
      <c r="C12" s="8" t="s">
        <v>11</v>
      </c>
      <c r="D12" s="9" t="s">
        <v>0</v>
      </c>
    </row>
    <row r="13" spans="1:4" ht="26.25" customHeight="1">
      <c r="A13" s="108" t="s">
        <v>5</v>
      </c>
      <c r="B13" s="109"/>
      <c r="C13" s="14"/>
      <c r="D13" s="85">
        <f>SUM(D14:D15)</f>
        <v>6576063.79</v>
      </c>
    </row>
    <row r="14" spans="1:4" ht="84" customHeight="1">
      <c r="A14" s="54" t="s">
        <v>9</v>
      </c>
      <c r="B14" s="60" t="s">
        <v>48</v>
      </c>
      <c r="C14" s="53" t="s">
        <v>45</v>
      </c>
      <c r="D14" s="86">
        <v>76063.79</v>
      </c>
    </row>
    <row r="15" spans="1:4" ht="47.25" customHeight="1">
      <c r="A15" s="54" t="s">
        <v>10</v>
      </c>
      <c r="B15" s="60" t="s">
        <v>46</v>
      </c>
      <c r="C15" s="53" t="s">
        <v>47</v>
      </c>
      <c r="D15" s="87">
        <v>6500000</v>
      </c>
    </row>
    <row r="16" spans="1:4" ht="41.25" customHeight="1">
      <c r="A16" s="110" t="s">
        <v>6</v>
      </c>
      <c r="B16" s="111"/>
      <c r="C16" s="15"/>
      <c r="D16" s="88">
        <f>SUM(D17:D17)</f>
        <v>889000</v>
      </c>
    </row>
    <row r="17" spans="1:4" ht="54.75" customHeight="1" thickBot="1">
      <c r="A17" s="21" t="s">
        <v>9</v>
      </c>
      <c r="B17" s="61" t="s">
        <v>44</v>
      </c>
      <c r="C17" s="22" t="s">
        <v>7</v>
      </c>
      <c r="D17" s="89">
        <v>889000</v>
      </c>
    </row>
    <row r="18" spans="1:4" ht="19.5" customHeight="1">
      <c r="A18" s="2"/>
      <c r="B18" s="2"/>
      <c r="C18" s="2"/>
      <c r="D18" s="2"/>
    </row>
    <row r="19" spans="1:4" ht="15.75" customHeight="1">
      <c r="A19" s="6"/>
      <c r="B19" s="6"/>
      <c r="C19" s="6"/>
      <c r="D19" s="6"/>
    </row>
    <row r="20" spans="1:4" ht="15.75" customHeight="1">
      <c r="A20" s="6"/>
      <c r="B20" s="6"/>
      <c r="C20" s="6"/>
      <c r="D20" s="6"/>
    </row>
    <row r="21" spans="1:4" ht="12.75">
      <c r="A21" s="56"/>
      <c r="B21" s="64"/>
      <c r="C21" s="65"/>
      <c r="D21" s="56"/>
    </row>
    <row r="22" spans="1:4" ht="12.75">
      <c r="A22" s="56"/>
      <c r="B22" s="64"/>
      <c r="C22" s="65"/>
      <c r="D22" s="56"/>
    </row>
    <row r="23" spans="1:4" ht="12.75">
      <c r="A23" s="56"/>
      <c r="B23" s="64"/>
      <c r="C23" s="65"/>
      <c r="D23" s="56"/>
    </row>
    <row r="24" spans="1:4" ht="12.75">
      <c r="A24" s="56"/>
      <c r="B24" s="64"/>
      <c r="C24" s="65"/>
      <c r="D24" s="56"/>
    </row>
    <row r="25" spans="1:4" ht="12.75">
      <c r="A25" s="56"/>
      <c r="B25" s="64"/>
      <c r="C25" s="65"/>
      <c r="D25" s="56"/>
    </row>
    <row r="26" spans="1:4" ht="12.75">
      <c r="A26" s="56"/>
      <c r="B26" s="64"/>
      <c r="C26" s="65"/>
      <c r="D26" s="56"/>
    </row>
    <row r="27" spans="1:4" ht="12.75">
      <c r="A27" s="56"/>
      <c r="B27" s="64"/>
      <c r="C27" s="65"/>
      <c r="D27" s="56"/>
    </row>
    <row r="28" spans="1:4" ht="12.75">
      <c r="A28" s="56"/>
      <c r="B28" s="64"/>
      <c r="C28" s="65"/>
      <c r="D28" s="56"/>
    </row>
    <row r="29" spans="1:4" ht="12.75">
      <c r="A29" s="56"/>
      <c r="B29" s="64"/>
      <c r="C29" s="65"/>
      <c r="D29" s="56"/>
    </row>
    <row r="30" spans="1:4" ht="12.75">
      <c r="A30" s="56"/>
      <c r="B30" s="63"/>
      <c r="C30" s="65"/>
      <c r="D30" s="56"/>
    </row>
    <row r="31" spans="1:4" ht="12.75">
      <c r="A31" s="56"/>
      <c r="B31" s="64"/>
      <c r="C31" s="65"/>
      <c r="D31" s="56"/>
    </row>
    <row r="32" spans="1:4" ht="12.75">
      <c r="A32" s="56"/>
      <c r="B32" s="64"/>
      <c r="C32" s="65"/>
      <c r="D32" s="56"/>
    </row>
    <row r="33" spans="1:4" ht="51" customHeight="1">
      <c r="A33" s="56"/>
      <c r="B33" s="102"/>
      <c r="C33" s="102"/>
      <c r="D33" s="56"/>
    </row>
    <row r="34" spans="1:4" ht="12.75">
      <c r="A34" s="56"/>
      <c r="B34" s="64"/>
      <c r="C34" s="65"/>
      <c r="D34" s="56"/>
    </row>
    <row r="35" spans="1:4" ht="75.75" customHeight="1">
      <c r="A35" s="56"/>
      <c r="B35" s="102"/>
      <c r="C35" s="102"/>
      <c r="D35" s="56"/>
    </row>
    <row r="36" spans="1:4" ht="26.25" customHeight="1">
      <c r="A36" s="56"/>
      <c r="B36" s="63"/>
      <c r="C36" s="66"/>
      <c r="D36" s="56"/>
    </row>
    <row r="37" spans="1:4" ht="12.75">
      <c r="A37" s="56"/>
      <c r="B37" s="67"/>
      <c r="C37" s="68"/>
      <c r="D37" s="56"/>
    </row>
    <row r="38" spans="1:4" ht="12.75">
      <c r="A38" s="56"/>
      <c r="B38" s="67"/>
      <c r="C38" s="68"/>
      <c r="D38" s="56"/>
    </row>
    <row r="39" spans="1:4" ht="12.75">
      <c r="A39" s="56"/>
      <c r="B39" s="67"/>
      <c r="C39" s="68"/>
      <c r="D39" s="56"/>
    </row>
    <row r="40" spans="1:4" ht="12.75">
      <c r="A40" s="56"/>
      <c r="B40" s="56"/>
      <c r="C40" s="62"/>
      <c r="D40" s="56"/>
    </row>
    <row r="41" spans="1:4" ht="12.75">
      <c r="A41" s="56"/>
      <c r="B41" s="56"/>
      <c r="C41" s="62"/>
      <c r="D41" s="56"/>
    </row>
  </sheetData>
  <sheetProtection/>
  <mergeCells count="10">
    <mergeCell ref="B33:C33"/>
    <mergeCell ref="B35:C35"/>
    <mergeCell ref="C1:D1"/>
    <mergeCell ref="A7:D7"/>
    <mergeCell ref="A2:D2"/>
    <mergeCell ref="A13:B13"/>
    <mergeCell ref="A16:B16"/>
    <mergeCell ref="B5:D5"/>
    <mergeCell ref="B4:D4"/>
    <mergeCell ref="B3:D3"/>
  </mergeCells>
  <printOptions/>
  <pageMargins left="1.3779527559055118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C2" sqref="C2:E2"/>
    </sheetView>
  </sheetViews>
  <sheetFormatPr defaultColWidth="9.00390625" defaultRowHeight="12.75"/>
  <cols>
    <col min="1" max="1" width="4.25390625" style="0" customWidth="1"/>
    <col min="2" max="2" width="6.625" style="0" customWidth="1"/>
    <col min="3" max="3" width="7.00390625" style="0" customWidth="1"/>
    <col min="4" max="4" width="63.125" style="0" customWidth="1"/>
    <col min="5" max="5" width="13.625" style="0" customWidth="1"/>
  </cols>
  <sheetData>
    <row r="1" spans="1:5" ht="16.5" customHeight="1">
      <c r="A1" s="23"/>
      <c r="B1" s="23"/>
      <c r="C1" s="69"/>
      <c r="D1" s="120" t="s">
        <v>55</v>
      </c>
      <c r="E1" s="120"/>
    </row>
    <row r="2" spans="1:5" ht="41.25" customHeight="1" thickBot="1">
      <c r="A2" s="23"/>
      <c r="B2" s="23"/>
      <c r="C2" s="124" t="s">
        <v>58</v>
      </c>
      <c r="D2" s="124"/>
      <c r="E2" s="124"/>
    </row>
    <row r="3" spans="1:5" ht="36.75" customHeight="1" thickBot="1">
      <c r="A3" s="128" t="s">
        <v>50</v>
      </c>
      <c r="B3" s="129"/>
      <c r="C3" s="129"/>
      <c r="D3" s="129"/>
      <c r="E3" s="130"/>
    </row>
    <row r="4" spans="1:5" ht="18.75" customHeight="1" thickBot="1">
      <c r="A4" s="23"/>
      <c r="B4" s="23"/>
      <c r="C4" s="23"/>
      <c r="D4" s="23"/>
      <c r="E4" s="23"/>
    </row>
    <row r="5" spans="1:5" ht="20.25" customHeight="1">
      <c r="A5" s="70" t="s">
        <v>12</v>
      </c>
      <c r="B5" s="71" t="s">
        <v>13</v>
      </c>
      <c r="C5" s="90" t="s">
        <v>14</v>
      </c>
      <c r="D5" s="71" t="s">
        <v>2</v>
      </c>
      <c r="E5" s="72" t="s">
        <v>15</v>
      </c>
    </row>
    <row r="6" spans="1:5" ht="23.25" customHeight="1">
      <c r="A6" s="121" t="s">
        <v>16</v>
      </c>
      <c r="B6" s="122"/>
      <c r="C6" s="122"/>
      <c r="D6" s="122"/>
      <c r="E6" s="123"/>
    </row>
    <row r="7" spans="1:5" ht="17.25" customHeight="1">
      <c r="A7" s="114" t="s">
        <v>17</v>
      </c>
      <c r="B7" s="115"/>
      <c r="C7" s="115"/>
      <c r="D7" s="115"/>
      <c r="E7" s="116"/>
    </row>
    <row r="8" spans="1:5" ht="29.25" customHeight="1">
      <c r="A8" s="73">
        <v>700</v>
      </c>
      <c r="B8" s="74">
        <v>70001</v>
      </c>
      <c r="C8" s="74">
        <v>2650</v>
      </c>
      <c r="D8" s="83" t="s">
        <v>26</v>
      </c>
      <c r="E8" s="75">
        <v>16747</v>
      </c>
    </row>
    <row r="9" spans="1:5" ht="27" customHeight="1">
      <c r="A9" s="73">
        <v>900</v>
      </c>
      <c r="B9" s="74">
        <v>90017</v>
      </c>
      <c r="C9" s="74">
        <v>2650</v>
      </c>
      <c r="D9" s="83" t="s">
        <v>26</v>
      </c>
      <c r="E9" s="76">
        <v>241373</v>
      </c>
    </row>
    <row r="10" spans="1:5" ht="15" customHeight="1">
      <c r="A10" s="117" t="s">
        <v>18</v>
      </c>
      <c r="B10" s="118"/>
      <c r="C10" s="118"/>
      <c r="D10" s="119"/>
      <c r="E10" s="76">
        <f>SUM(E8:E9)</f>
        <v>258120</v>
      </c>
    </row>
    <row r="11" spans="1:5" ht="17.25" customHeight="1">
      <c r="A11" s="114" t="s">
        <v>19</v>
      </c>
      <c r="B11" s="115"/>
      <c r="C11" s="115"/>
      <c r="D11" s="115"/>
      <c r="E11" s="116"/>
    </row>
    <row r="12" spans="1:5" ht="20.25" customHeight="1">
      <c r="A12" s="73">
        <v>921</v>
      </c>
      <c r="B12" s="74">
        <v>92109</v>
      </c>
      <c r="C12" s="74">
        <v>2480</v>
      </c>
      <c r="D12" s="81" t="s">
        <v>20</v>
      </c>
      <c r="E12" s="76">
        <v>899884</v>
      </c>
    </row>
    <row r="13" spans="1:5" ht="20.25" customHeight="1">
      <c r="A13" s="73">
        <v>926</v>
      </c>
      <c r="B13" s="74">
        <v>92605</v>
      </c>
      <c r="C13" s="74">
        <v>2480</v>
      </c>
      <c r="D13" s="81" t="s">
        <v>20</v>
      </c>
      <c r="E13" s="76">
        <v>65800</v>
      </c>
    </row>
    <row r="14" spans="1:5" ht="15" customHeight="1">
      <c r="A14" s="117" t="s">
        <v>18</v>
      </c>
      <c r="B14" s="118"/>
      <c r="C14" s="118"/>
      <c r="D14" s="119"/>
      <c r="E14" s="76">
        <f>SUM(E12:E13)</f>
        <v>965684</v>
      </c>
    </row>
    <row r="15" spans="1:5" ht="16.5" customHeight="1">
      <c r="A15" s="114" t="s">
        <v>21</v>
      </c>
      <c r="B15" s="115"/>
      <c r="C15" s="115"/>
      <c r="D15" s="115"/>
      <c r="E15" s="116"/>
    </row>
    <row r="16" spans="1:5" ht="39" customHeight="1">
      <c r="A16" s="73">
        <v>600</v>
      </c>
      <c r="B16" s="74">
        <v>60014</v>
      </c>
      <c r="C16" s="74">
        <v>6300</v>
      </c>
      <c r="D16" s="82" t="s">
        <v>49</v>
      </c>
      <c r="E16" s="75">
        <v>91000</v>
      </c>
    </row>
    <row r="17" spans="1:5" ht="39" customHeight="1">
      <c r="A17" s="73">
        <v>700</v>
      </c>
      <c r="B17" s="74">
        <v>70001</v>
      </c>
      <c r="C17" s="74">
        <v>6210</v>
      </c>
      <c r="D17" s="82" t="s">
        <v>35</v>
      </c>
      <c r="E17" s="75">
        <v>265500</v>
      </c>
    </row>
    <row r="18" spans="1:5" ht="34.5" customHeight="1">
      <c r="A18" s="73">
        <v>900</v>
      </c>
      <c r="B18" s="74">
        <v>90017</v>
      </c>
      <c r="C18" s="74">
        <v>6210</v>
      </c>
      <c r="D18" s="82" t="s">
        <v>35</v>
      </c>
      <c r="E18" s="77">
        <v>436000</v>
      </c>
    </row>
    <row r="19" spans="1:5" ht="37.5" customHeight="1">
      <c r="A19" s="74">
        <v>921</v>
      </c>
      <c r="B19" s="74">
        <v>92109</v>
      </c>
      <c r="C19" s="94">
        <v>6220</v>
      </c>
      <c r="D19" s="95" t="s">
        <v>52</v>
      </c>
      <c r="E19" s="77">
        <v>146000</v>
      </c>
    </row>
    <row r="20" spans="1:5" ht="16.5" customHeight="1">
      <c r="A20" s="134" t="s">
        <v>18</v>
      </c>
      <c r="B20" s="135"/>
      <c r="C20" s="135"/>
      <c r="D20" s="136"/>
      <c r="E20" s="76">
        <f>SUM(E16:E19)</f>
        <v>938500</v>
      </c>
    </row>
    <row r="21" spans="1:5" ht="19.5" customHeight="1">
      <c r="A21" s="137" t="s">
        <v>22</v>
      </c>
      <c r="B21" s="138"/>
      <c r="C21" s="138"/>
      <c r="D21" s="139"/>
      <c r="E21" s="78">
        <f>SUM(E20,E14,E10)</f>
        <v>2162304</v>
      </c>
    </row>
    <row r="22" spans="1:5" ht="22.5" customHeight="1">
      <c r="A22" s="121" t="s">
        <v>23</v>
      </c>
      <c r="B22" s="122"/>
      <c r="C22" s="122"/>
      <c r="D22" s="122"/>
      <c r="E22" s="123"/>
    </row>
    <row r="23" spans="1:5" ht="21" customHeight="1">
      <c r="A23" s="131" t="s">
        <v>21</v>
      </c>
      <c r="B23" s="132"/>
      <c r="C23" s="132"/>
      <c r="D23" s="132"/>
      <c r="E23" s="133"/>
    </row>
    <row r="24" spans="1:5" ht="21" customHeight="1">
      <c r="A24" s="73">
        <v>630</v>
      </c>
      <c r="B24" s="74">
        <v>63003</v>
      </c>
      <c r="C24" s="74">
        <v>2820</v>
      </c>
      <c r="D24" s="96" t="s">
        <v>34</v>
      </c>
      <c r="E24" s="92">
        <v>30000</v>
      </c>
    </row>
    <row r="25" spans="1:5" ht="30.75" customHeight="1">
      <c r="A25" s="91">
        <v>754</v>
      </c>
      <c r="B25" s="74">
        <v>75412</v>
      </c>
      <c r="C25" s="74">
        <v>2820</v>
      </c>
      <c r="D25" s="83" t="s">
        <v>34</v>
      </c>
      <c r="E25" s="92">
        <v>19000</v>
      </c>
    </row>
    <row r="26" spans="1:6" ht="27" customHeight="1">
      <c r="A26" s="73">
        <v>851</v>
      </c>
      <c r="B26" s="74">
        <v>85154</v>
      </c>
      <c r="C26" s="74">
        <v>2820</v>
      </c>
      <c r="D26" s="83" t="s">
        <v>34</v>
      </c>
      <c r="E26" s="75">
        <v>20000</v>
      </c>
      <c r="F26" s="19"/>
    </row>
    <row r="27" spans="1:6" ht="27" customHeight="1">
      <c r="A27" s="73">
        <v>854</v>
      </c>
      <c r="B27" s="74">
        <v>85417</v>
      </c>
      <c r="C27" s="74">
        <v>2820</v>
      </c>
      <c r="D27" s="83" t="s">
        <v>34</v>
      </c>
      <c r="E27" s="75">
        <v>5000</v>
      </c>
      <c r="F27" s="19"/>
    </row>
    <row r="28" spans="1:6" ht="42.75" customHeight="1">
      <c r="A28" s="73">
        <v>921</v>
      </c>
      <c r="B28" s="74">
        <v>92120</v>
      </c>
      <c r="C28" s="74">
        <v>2720</v>
      </c>
      <c r="D28" s="93" t="s">
        <v>51</v>
      </c>
      <c r="E28" s="75">
        <v>100000</v>
      </c>
      <c r="F28" s="19"/>
    </row>
    <row r="29" spans="1:5" ht="24" customHeight="1">
      <c r="A29" s="73">
        <v>926</v>
      </c>
      <c r="B29" s="74">
        <v>92605</v>
      </c>
      <c r="C29" s="74">
        <v>2820</v>
      </c>
      <c r="D29" s="83" t="s">
        <v>34</v>
      </c>
      <c r="E29" s="75">
        <v>80000</v>
      </c>
    </row>
    <row r="30" spans="1:5" ht="15" customHeight="1">
      <c r="A30" s="134" t="s">
        <v>18</v>
      </c>
      <c r="B30" s="135"/>
      <c r="C30" s="135"/>
      <c r="D30" s="136"/>
      <c r="E30" s="76">
        <f>SUM(E24:E29)</f>
        <v>254000</v>
      </c>
    </row>
    <row r="31" spans="1:5" ht="24.75" customHeight="1">
      <c r="A31" s="137" t="s">
        <v>24</v>
      </c>
      <c r="B31" s="138"/>
      <c r="C31" s="138"/>
      <c r="D31" s="139"/>
      <c r="E31" s="78">
        <f>SUM(E30)</f>
        <v>254000</v>
      </c>
    </row>
    <row r="32" spans="1:5" ht="21.75" customHeight="1" thickBot="1">
      <c r="A32" s="125" t="s">
        <v>25</v>
      </c>
      <c r="B32" s="126"/>
      <c r="C32" s="126"/>
      <c r="D32" s="127"/>
      <c r="E32" s="84">
        <f>SUM(E31,E21)</f>
        <v>2416304</v>
      </c>
    </row>
    <row r="33" spans="1:5" ht="15" customHeight="1">
      <c r="A33" s="79"/>
      <c r="B33" s="79"/>
      <c r="C33" s="79"/>
      <c r="D33" s="79"/>
      <c r="E33" s="79"/>
    </row>
    <row r="34" spans="1:5" ht="15" customHeight="1">
      <c r="A34" s="80"/>
      <c r="B34" s="80"/>
      <c r="C34" s="80"/>
      <c r="D34" s="80"/>
      <c r="E34" s="80"/>
    </row>
    <row r="35" spans="1:5" ht="15" customHeight="1">
      <c r="A35" s="80"/>
      <c r="B35" s="80"/>
      <c r="C35" s="80"/>
      <c r="D35" s="80"/>
      <c r="E35" s="80"/>
    </row>
    <row r="36" spans="1:5" ht="15" customHeight="1">
      <c r="A36" s="80"/>
      <c r="B36" s="80"/>
      <c r="C36" s="80"/>
      <c r="D36" s="80"/>
      <c r="E36" s="80"/>
    </row>
    <row r="37" ht="15" customHeight="1"/>
  </sheetData>
  <sheetProtection/>
  <mergeCells count="16">
    <mergeCell ref="A32:D32"/>
    <mergeCell ref="A3:E3"/>
    <mergeCell ref="A22:E22"/>
    <mergeCell ref="A23:E23"/>
    <mergeCell ref="A30:D30"/>
    <mergeCell ref="A31:D31"/>
    <mergeCell ref="A14:D14"/>
    <mergeCell ref="A15:E15"/>
    <mergeCell ref="A20:D20"/>
    <mergeCell ref="A21:D21"/>
    <mergeCell ref="A7:E7"/>
    <mergeCell ref="A10:D10"/>
    <mergeCell ref="A11:E11"/>
    <mergeCell ref="D1:E1"/>
    <mergeCell ref="A6:E6"/>
    <mergeCell ref="C2:E2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A2" sqref="A2:D2"/>
    </sheetView>
  </sheetViews>
  <sheetFormatPr defaultColWidth="9.00390625" defaultRowHeight="12.75"/>
  <cols>
    <col min="1" max="1" width="47.375" style="0" customWidth="1"/>
    <col min="2" max="2" width="13.75390625" style="0" customWidth="1"/>
    <col min="3" max="3" width="12.00390625" style="0" bestFit="1" customWidth="1"/>
    <col min="4" max="4" width="13.875" style="0" bestFit="1" customWidth="1"/>
    <col min="5" max="5" width="12.25390625" style="0" bestFit="1" customWidth="1"/>
    <col min="6" max="6" width="23.375" style="0" customWidth="1"/>
  </cols>
  <sheetData>
    <row r="1" spans="1:4" ht="33" customHeight="1">
      <c r="A1" s="6"/>
      <c r="B1" s="6"/>
      <c r="C1" s="140" t="s">
        <v>56</v>
      </c>
      <c r="D1" s="140"/>
    </row>
    <row r="2" spans="1:4" ht="30" customHeight="1">
      <c r="A2" s="142" t="s">
        <v>59</v>
      </c>
      <c r="B2" s="142"/>
      <c r="C2" s="142"/>
      <c r="D2" s="142"/>
    </row>
    <row r="3" spans="1:4" ht="19.5" customHeight="1">
      <c r="A3" s="24"/>
      <c r="B3" s="24"/>
      <c r="C3" s="34"/>
      <c r="D3" s="34"/>
    </row>
    <row r="4" spans="1:4" ht="36.75" customHeight="1">
      <c r="A4" s="141" t="s">
        <v>53</v>
      </c>
      <c r="B4" s="141"/>
      <c r="C4" s="141"/>
      <c r="D4" s="141"/>
    </row>
    <row r="5" spans="1:4" ht="19.5" customHeight="1">
      <c r="A5" s="35"/>
      <c r="B5" s="35"/>
      <c r="C5" s="34"/>
      <c r="D5" s="34"/>
    </row>
    <row r="6" spans="1:4" ht="19.5" customHeight="1" thickBot="1">
      <c r="A6" s="35"/>
      <c r="B6" s="35"/>
      <c r="C6" s="34"/>
      <c r="D6" s="34"/>
    </row>
    <row r="7" spans="1:6" ht="40.5" customHeight="1">
      <c r="A7" s="148" t="s">
        <v>41</v>
      </c>
      <c r="B7" s="149"/>
      <c r="C7" s="149"/>
      <c r="D7" s="150"/>
      <c r="E7" s="17"/>
      <c r="F7" s="17"/>
    </row>
    <row r="8" spans="1:6" ht="19.5" customHeight="1">
      <c r="A8" s="143" t="s">
        <v>36</v>
      </c>
      <c r="B8" s="145" t="s">
        <v>37</v>
      </c>
      <c r="C8" s="146" t="s">
        <v>38</v>
      </c>
      <c r="D8" s="147"/>
      <c r="E8" s="31"/>
      <c r="F8" s="17"/>
    </row>
    <row r="9" spans="1:6" ht="19.5" customHeight="1">
      <c r="A9" s="144"/>
      <c r="B9" s="145"/>
      <c r="C9" s="36" t="s">
        <v>39</v>
      </c>
      <c r="D9" s="37" t="s">
        <v>40</v>
      </c>
      <c r="E9" s="31"/>
      <c r="F9" s="17"/>
    </row>
    <row r="10" spans="1:6" ht="29.25" customHeight="1">
      <c r="A10" s="38" t="s">
        <v>27</v>
      </c>
      <c r="B10" s="25">
        <f>SUM(C10:D10)</f>
        <v>-170487</v>
      </c>
      <c r="C10" s="27">
        <v>67020</v>
      </c>
      <c r="D10" s="39">
        <v>-237507</v>
      </c>
      <c r="E10" s="31"/>
      <c r="F10" s="17"/>
    </row>
    <row r="11" spans="1:6" ht="19.5" customHeight="1">
      <c r="A11" s="40" t="s">
        <v>28</v>
      </c>
      <c r="B11" s="26">
        <f>SUM(C11:D11)</f>
        <v>4371057</v>
      </c>
      <c r="C11" s="27">
        <v>578774</v>
      </c>
      <c r="D11" s="39">
        <v>3792283</v>
      </c>
      <c r="E11" s="32"/>
      <c r="F11" s="17"/>
    </row>
    <row r="12" spans="1:6" ht="19.5" customHeight="1">
      <c r="A12" s="41" t="s">
        <v>29</v>
      </c>
      <c r="B12" s="30"/>
      <c r="C12" s="28"/>
      <c r="D12" s="42"/>
      <c r="E12" s="33"/>
      <c r="F12" s="17"/>
    </row>
    <row r="13" spans="1:6" ht="43.5" customHeight="1">
      <c r="A13" s="43" t="s">
        <v>30</v>
      </c>
      <c r="B13" s="44">
        <f>SUM(C13:D13)</f>
        <v>258120</v>
      </c>
      <c r="C13" s="29">
        <v>16747</v>
      </c>
      <c r="D13" s="45">
        <v>241373</v>
      </c>
      <c r="E13" s="32"/>
      <c r="F13" s="17"/>
    </row>
    <row r="14" spans="1:6" ht="44.25" customHeight="1">
      <c r="A14" s="46" t="s">
        <v>31</v>
      </c>
      <c r="B14" s="44">
        <f>SUM(C14:D14)</f>
        <v>4082637</v>
      </c>
      <c r="C14" s="25">
        <v>583560</v>
      </c>
      <c r="D14" s="47">
        <v>3499077</v>
      </c>
      <c r="E14" s="32"/>
      <c r="F14" s="17"/>
    </row>
    <row r="15" spans="1:6" ht="56.25" customHeight="1" thickBot="1">
      <c r="A15" s="48" t="s">
        <v>32</v>
      </c>
      <c r="B15" s="49">
        <f>SUM(C15:D15)</f>
        <v>117933</v>
      </c>
      <c r="C15" s="50">
        <v>62234</v>
      </c>
      <c r="D15" s="51">
        <v>55699</v>
      </c>
      <c r="E15" s="33"/>
      <c r="F15" s="17"/>
    </row>
    <row r="16" spans="1:6" ht="61.5" customHeight="1" thickBot="1">
      <c r="A16" s="59" t="s">
        <v>42</v>
      </c>
      <c r="B16" s="57"/>
      <c r="C16" s="57"/>
      <c r="D16" s="57"/>
      <c r="E16" s="33"/>
      <c r="F16" s="17"/>
    </row>
    <row r="17" spans="1:6" ht="63.75" customHeight="1">
      <c r="A17" s="58" t="s">
        <v>35</v>
      </c>
      <c r="B17" s="97">
        <f>SUM(C17:D17)</f>
        <v>701500</v>
      </c>
      <c r="C17" s="97">
        <v>265500</v>
      </c>
      <c r="D17" s="98">
        <v>436000</v>
      </c>
      <c r="E17" s="20"/>
      <c r="F17" s="17"/>
    </row>
    <row r="18" spans="1:6" ht="37.5" customHeight="1" thickBot="1">
      <c r="A18" s="48" t="s">
        <v>43</v>
      </c>
      <c r="B18" s="99">
        <f>SUM(C18:D18)</f>
        <v>85000</v>
      </c>
      <c r="C18" s="100">
        <v>0</v>
      </c>
      <c r="D18" s="101">
        <v>85000</v>
      </c>
      <c r="E18" s="20"/>
      <c r="F18" s="17"/>
    </row>
    <row r="19" spans="1:2" ht="19.5" customHeight="1">
      <c r="A19" s="6"/>
      <c r="B19" s="17"/>
    </row>
    <row r="20" spans="1:2" ht="19.5" customHeight="1">
      <c r="A20" s="6"/>
      <c r="B20" s="17"/>
    </row>
    <row r="21" spans="1:2" ht="19.5" customHeight="1">
      <c r="A21" s="6"/>
      <c r="B21" s="17"/>
    </row>
    <row r="22" spans="1:2" ht="19.5" customHeight="1">
      <c r="A22" s="6"/>
      <c r="B22" s="17"/>
    </row>
    <row r="23" spans="1:2" ht="19.5" customHeight="1">
      <c r="A23" s="6"/>
      <c r="B23" s="17"/>
    </row>
    <row r="24" spans="1:2" ht="19.5" customHeight="1">
      <c r="A24" s="6"/>
      <c r="B24" s="17"/>
    </row>
    <row r="25" spans="1:2" ht="19.5" customHeight="1">
      <c r="A25" s="6"/>
      <c r="B25" s="6"/>
    </row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</sheetData>
  <sheetProtection/>
  <mergeCells count="7">
    <mergeCell ref="C1:D1"/>
    <mergeCell ref="A4:D4"/>
    <mergeCell ref="A2:D2"/>
    <mergeCell ref="A8:A9"/>
    <mergeCell ref="B8:B9"/>
    <mergeCell ref="C8:D8"/>
    <mergeCell ref="A7:D7"/>
  </mergeCells>
  <printOptions/>
  <pageMargins left="1.1811023622047245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Pszczew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Halina Jokiel</dc:creator>
  <cp:keywords/>
  <dc:description/>
  <cp:lastModifiedBy>Maria Wojtucka</cp:lastModifiedBy>
  <cp:lastPrinted>2019-03-14T08:31:24Z</cp:lastPrinted>
  <dcterms:created xsi:type="dcterms:W3CDTF">2010-11-06T11:53:46Z</dcterms:created>
  <dcterms:modified xsi:type="dcterms:W3CDTF">2019-03-25T11:43:37Z</dcterms:modified>
  <cp:category/>
  <cp:version/>
  <cp:contentType/>
  <cp:contentStatus/>
</cp:coreProperties>
</file>