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205" tabRatio="901" activeTab="2"/>
  </bookViews>
  <sheets>
    <sheet name="Zał. 3" sheetId="1" r:id="rId1"/>
    <sheet name="Zał Nr 4" sheetId="2" r:id="rId2"/>
    <sheet name="Zał. Nr 5" sheetId="3" r:id="rId3"/>
  </sheets>
  <definedNames/>
  <calcPr fullCalcOnLoad="1"/>
</workbook>
</file>

<file path=xl/sharedStrings.xml><?xml version="1.0" encoding="utf-8"?>
<sst xmlns="http://schemas.openxmlformats.org/spreadsheetml/2006/main" count="155" uniqueCount="117">
  <si>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</si>
  <si>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</si>
  <si>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</si>
  <si>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</si>
  <si>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</si>
  <si>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</si>
  <si>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</si>
  <si>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</si>
  <si>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</si>
  <si>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</si>
  <si>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</si>
  <si>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</si>
  <si>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</si>
  <si>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</si>
  <si>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</si>
  <si>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</si>
  <si>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</si>
  <si>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</si>
  <si>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2017 rok.</t>
  </si>
  <si>
    <t>Dotacje celowe z budżetu na finansowanie lub dofinansowanie kosztów realizacji inwestycji i zakupów inwestycyjnych samorządowych zakładów budżetowych</t>
  </si>
  <si>
    <t>Razem</t>
  </si>
  <si>
    <t>Klasyfikacja budżetowa</t>
  </si>
  <si>
    <t>Dział</t>
  </si>
  <si>
    <t>Rozdział</t>
  </si>
  <si>
    <t>5.</t>
  </si>
  <si>
    <t>Wydatki do dyspozycji jednostek pomocniczych zgodnie z art. 2 ust.1 ustawy z dnia                                                   21 lutego 2014 roku o funduszu sołeckim na 2017 rok</t>
  </si>
  <si>
    <t>Nazwa sołectwa</t>
  </si>
  <si>
    <t>Nazwa przedsięwzięcia</t>
  </si>
  <si>
    <t>Kwota</t>
  </si>
  <si>
    <t>Borowy Młyn</t>
  </si>
  <si>
    <t xml:space="preserve">Remont dróg </t>
  </si>
  <si>
    <t>Opracowanie projektów na remonty dróg</t>
  </si>
  <si>
    <t>Spotkanie integracyjne "Dzień Kobiet"</t>
  </si>
  <si>
    <t>Pomoc w organizacji "Dożynek"</t>
  </si>
  <si>
    <t>Święto wsi "Dzień Chłopa" - zabawa</t>
  </si>
  <si>
    <t>Zajęcia sportowe na "Dzień Dziecka"</t>
  </si>
  <si>
    <t>Janowo</t>
  </si>
  <si>
    <t>Odnowienie ogrodzenia</t>
  </si>
  <si>
    <t>Organizacja spotkania integracyjnego</t>
  </si>
  <si>
    <t>Zakup klimatyzacji i ogrzewania</t>
  </si>
  <si>
    <t>Zakup środków czystości na świetlicę</t>
  </si>
  <si>
    <t>Zakup odkurzacza wielofunkcyjnego</t>
  </si>
  <si>
    <t>Zakup sprzętu sportowego</t>
  </si>
  <si>
    <t>Nowe Gorzycko</t>
  </si>
  <si>
    <t>Remont drogi gminnej do świetlicy</t>
  </si>
  <si>
    <t>Spotkania integracyjne - imprezy sportowo-rekreacyjno-okolicznościowe dla mieszkańców sołectwa</t>
  </si>
  <si>
    <t xml:space="preserve">Doposażenie świetlicy wiejskiej </t>
  </si>
  <si>
    <t>Modernizacja placu zabaw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</si>
  <si>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</si>
  <si>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</si>
  <si>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</si>
  <si>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</si>
  <si>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</si>
  <si>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</si>
  <si>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</si>
  <si>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</si>
  <si>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i wyoosażenie siłowni przy remizie OSP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</si>
  <si>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</si>
  <si>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</si>
  <si>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</si>
  <si>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Wspieranie rozwoju fizycznego dzieci i młodzieży poprzez zorganizowanie "Turnieju piłki nożnej"</t>
  </si>
  <si>
    <t>Zakup nagród dla dzieci - " Zawody wędkarskie dla dzieci"</t>
  </si>
  <si>
    <t>Rańsko</t>
  </si>
  <si>
    <t>Naprawa i konserwacja dróg w obrębie sołectwa Rańsko</t>
  </si>
  <si>
    <t>Spotkanie Mikołajkowo - Andrzejkowe</t>
  </si>
  <si>
    <t>Spotkania integracyjne z festynem rodzinnym</t>
  </si>
  <si>
    <t>Silna</t>
  </si>
  <si>
    <t>Budowa chodnika do bloków</t>
  </si>
  <si>
    <t>Integracja mieszkańców sołectwa Silna</t>
  </si>
  <si>
    <t>Stoki</t>
  </si>
  <si>
    <t>Doposażenie sali  wiejskiej</t>
  </si>
  <si>
    <t>Stołuń</t>
  </si>
  <si>
    <t>Utwardzenie drogi od posesji nr 12 do posesji nr 2, w tym także rów przy drodze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</si>
  <si>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</si>
  <si>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</si>
  <si>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</si>
  <si>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świetlicy wiejskiej (szafka pod komputer, materiały do ćwiczeń, wieniec)</t>
  </si>
  <si>
    <t>Ogrodzenie placu zabaw koło bloków</t>
  </si>
  <si>
    <t>Szarcz</t>
  </si>
  <si>
    <t>Świechocin</t>
  </si>
  <si>
    <t xml:space="preserve">Spotkania integracyjne </t>
  </si>
  <si>
    <t>Wykonanie wejścia garażowego w budynku świetlicy wiejskiej</t>
  </si>
  <si>
    <t>Doposażenie świetlicy wiejskiej</t>
  </si>
  <si>
    <t>Zielomyśl</t>
  </si>
  <si>
    <t>Poprawa estetyki wsi - sołectwa</t>
  </si>
  <si>
    <t>Ogółem</t>
  </si>
  <si>
    <t>Budowa wiaty rekreacyjnej przy świetlicy wiejskiej w Stokach</t>
  </si>
  <si>
    <t xml:space="preserve">Budowa dróg wewnętrznych "Kozia Górka" </t>
  </si>
  <si>
    <t>Imprezy środowiskowe (Dzień Dziecka, Dzień Kobiet, ferie zimowe, wyjazd mieszkańców)</t>
  </si>
  <si>
    <t>Załącznik Nr 4</t>
  </si>
  <si>
    <t>Zestawienie planowanych kwot dotacji udzielanych z budżetu Gminy Pszczew                                                 w roku 2017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</si>
  <si>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</si>
  <si>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</si>
  <si>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</si>
  <si>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</si>
  <si>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</si>
  <si>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</si>
  <si>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</si>
  <si>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</si>
  <si>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</si>
  <si>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</si>
  <si>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</si>
  <si>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</si>
  <si>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</si>
  <si>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</si>
  <si>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</si>
  <si>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</si>
  <si>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</si>
  <si>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Dotacje celowe z budżetu na finansowanie lub dofinansowanie kosztów realizacji inwestycji i zakupów inwestycyjnych jednostek nie zaliczanych do sektora finansów publicznych</t>
  </si>
  <si>
    <t>Załącznik Nr  5</t>
  </si>
  <si>
    <t>Doposażenie jednostki OSP w Szarczu</t>
  </si>
  <si>
    <t>Organizacja spotkań i imprez integracyjnych mieszkańców sołectwa, uczestnictwo w imprezach gminnych</t>
  </si>
  <si>
    <t>Doposażenie świetlicy wiejskiej w Szarczu</t>
  </si>
  <si>
    <t>Doposażenie placu zabaw i utrzymanie i pielęgnacja terenów komunalnych</t>
  </si>
  <si>
    <t>do Uchwały Nr XXXIV.244.2017 Rady Gminy Pszczew z dnia 21 września 2017 roku</t>
  </si>
  <si>
    <t>do Uchwały Nr XXXIV.244.2017 Rady Gminy Pszczew z dnia 21.09.2017 roku</t>
  </si>
  <si>
    <t>do Uchwały Nr  XXXIV.244.2017 Rady Gminy Pszczew z dnia 21.09.2017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</si>
</sst>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b/>
      <sz val="10"/>
      <name val="Calibri"/>
      <family val="2"/>
    </font>
    <font>
      <sz val="10"/>
      <color indexed="53"/>
      <name val="Calibri"/>
      <family val="2"/>
    </font>
    <font>
      <sz val="10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41" fontId="64" fillId="0" borderId="0" xfId="0" applyNumberFormat="1" applyFont="1" applyBorder="1" applyAlignment="1">
      <alignment vertical="center" wrapText="1"/>
    </xf>
    <xf numFmtId="41" fontId="6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vertical="center"/>
    </xf>
    <xf numFmtId="41" fontId="13" fillId="0" borderId="26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41" fontId="13" fillId="0" borderId="28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41" fontId="13" fillId="0" borderId="3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66" fillId="0" borderId="0" xfId="0" applyFont="1" applyBorder="1" applyAlignment="1">
      <alignment horizontal="right" vertical="center" wrapText="1"/>
    </xf>
    <xf numFmtId="41" fontId="66" fillId="0" borderId="0" xfId="0" applyNumberFormat="1" applyFont="1" applyBorder="1" applyAlignment="1">
      <alignment vertical="center"/>
    </xf>
    <xf numFmtId="0" fontId="37" fillId="35" borderId="31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41" fontId="13" fillId="0" borderId="32" xfId="0" applyNumberFormat="1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 wrapText="1"/>
    </xf>
    <xf numFmtId="41" fontId="37" fillId="0" borderId="3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vertical="center"/>
    </xf>
    <xf numFmtId="41" fontId="17" fillId="0" borderId="26" xfId="0" applyNumberFormat="1" applyFont="1" applyBorder="1" applyAlignment="1">
      <alignment vertical="center"/>
    </xf>
    <xf numFmtId="174" fontId="4" fillId="33" borderId="34" xfId="0" applyNumberFormat="1" applyFont="1" applyFill="1" applyBorder="1" applyAlignment="1">
      <alignment vertical="center"/>
    </xf>
    <xf numFmtId="174" fontId="5" fillId="0" borderId="35" xfId="0" applyNumberFormat="1" applyFont="1" applyFill="1" applyBorder="1" applyAlignment="1">
      <alignment vertical="center"/>
    </xf>
    <xf numFmtId="174" fontId="4" fillId="33" borderId="35" xfId="0" applyNumberFormat="1" applyFont="1" applyFill="1" applyBorder="1" applyAlignment="1">
      <alignment vertical="center"/>
    </xf>
    <xf numFmtId="174" fontId="5" fillId="0" borderId="36" xfId="0" applyNumberFormat="1" applyFont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8" fillId="0" borderId="0" xfId="0" applyFont="1" applyAlignment="1">
      <alignment horizontal="right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 wrapText="1"/>
    </xf>
    <xf numFmtId="174" fontId="5" fillId="0" borderId="32" xfId="42" applyNumberFormat="1" applyFont="1" applyFill="1" applyBorder="1" applyAlignment="1">
      <alignment horizontal="center" vertical="center" wrapText="1"/>
    </xf>
    <xf numFmtId="174" fontId="5" fillId="0" borderId="25" xfId="42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0" borderId="40" xfId="0" applyFont="1" applyBorder="1" applyAlignment="1">
      <alignment horizontal="right" vertical="center" wrapText="1"/>
    </xf>
    <xf numFmtId="0" fontId="17" fillId="0" borderId="44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6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68" fillId="0" borderId="47" xfId="0" applyFont="1" applyBorder="1" applyAlignment="1">
      <alignment horizontal="right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right" vertical="center" wrapText="1"/>
    </xf>
    <xf numFmtId="0" fontId="13" fillId="0" borderId="50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textRotation="45" wrapText="1"/>
    </xf>
    <xf numFmtId="0" fontId="37" fillId="0" borderId="48" xfId="0" applyFont="1" applyBorder="1" applyAlignment="1">
      <alignment horizontal="center" vertical="center" textRotation="45" wrapText="1"/>
    </xf>
    <xf numFmtId="0" fontId="37" fillId="0" borderId="20" xfId="0" applyFont="1" applyBorder="1" applyAlignment="1">
      <alignment horizontal="center" vertical="center" textRotation="45" wrapText="1"/>
    </xf>
    <xf numFmtId="0" fontId="37" fillId="0" borderId="4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47" xfId="0" applyFont="1" applyBorder="1" applyAlignment="1">
      <alignment horizontal="center" vertical="center" wrapText="1"/>
    </xf>
    <xf numFmtId="0" fontId="37" fillId="34" borderId="31" xfId="0" applyFont="1" applyFill="1" applyBorder="1" applyAlignment="1">
      <alignment horizontal="center" vertical="center" wrapText="1"/>
    </xf>
    <xf numFmtId="0" fontId="37" fillId="34" borderId="42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51" xfId="0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91" t="s">
        <v>12</v>
      </c>
      <c r="D1" s="91"/>
      <c r="E1" s="19"/>
    </row>
    <row r="2" spans="1:4" ht="15">
      <c r="A2" s="95" t="s">
        <v>114</v>
      </c>
      <c r="B2" s="95"/>
      <c r="C2" s="95"/>
      <c r="D2" s="95"/>
    </row>
    <row r="3" spans="1:4" ht="42" customHeight="1">
      <c r="A3" s="22"/>
      <c r="B3" s="101"/>
      <c r="C3" s="101"/>
      <c r="D3" s="101"/>
    </row>
    <row r="4" spans="1:4" ht="15.75" customHeight="1">
      <c r="A4" s="2"/>
      <c r="B4" s="100"/>
      <c r="C4" s="100"/>
      <c r="D4" s="100"/>
    </row>
    <row r="5" spans="1:4" ht="15.75" customHeight="1">
      <c r="A5" s="2"/>
      <c r="B5" s="100"/>
      <c r="C5" s="100"/>
      <c r="D5" s="100"/>
    </row>
    <row r="6" spans="1:4" ht="15.75" customHeight="1" thickBot="1">
      <c r="A6" s="2"/>
      <c r="B6" s="2"/>
      <c r="C6" s="2"/>
      <c r="D6" s="1"/>
    </row>
    <row r="7" spans="1:4" ht="19.5" customHeight="1" thickBot="1">
      <c r="A7" s="92" t="s">
        <v>18</v>
      </c>
      <c r="B7" s="93"/>
      <c r="C7" s="93"/>
      <c r="D7" s="94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96" t="s">
        <v>5</v>
      </c>
      <c r="B13" s="97"/>
      <c r="C13" s="33"/>
      <c r="D13" s="86">
        <f>SUM(D14:D16)</f>
        <v>4268881.3100000005</v>
      </c>
    </row>
    <row r="14" spans="1:4" ht="29.25" customHeight="1">
      <c r="A14" s="104" t="s">
        <v>9</v>
      </c>
      <c r="B14" s="106" t="s">
        <v>17</v>
      </c>
      <c r="C14" s="108" t="s">
        <v>14</v>
      </c>
      <c r="D14" s="102">
        <v>3768881.31</v>
      </c>
    </row>
    <row r="15" spans="1:4" ht="30" customHeight="1">
      <c r="A15" s="105"/>
      <c r="B15" s="107"/>
      <c r="C15" s="109"/>
      <c r="D15" s="103"/>
    </row>
    <row r="16" spans="1:4" ht="47.25" customHeight="1">
      <c r="A16" s="21" t="s">
        <v>10</v>
      </c>
      <c r="B16" s="24" t="s">
        <v>15</v>
      </c>
      <c r="C16" s="20" t="s">
        <v>16</v>
      </c>
      <c r="D16" s="87">
        <v>500000</v>
      </c>
    </row>
    <row r="17" spans="1:4" ht="41.25" customHeight="1">
      <c r="A17" s="98" t="s">
        <v>6</v>
      </c>
      <c r="B17" s="99"/>
      <c r="C17" s="14"/>
      <c r="D17" s="88">
        <f>SUM(D18:D18)</f>
        <v>889000</v>
      </c>
    </row>
    <row r="18" spans="1:4" ht="54.75" customHeight="1" thickBot="1">
      <c r="A18" s="17" t="s">
        <v>9</v>
      </c>
      <c r="B18" s="25" t="s">
        <v>13</v>
      </c>
      <c r="C18" s="18" t="s">
        <v>7</v>
      </c>
      <c r="D18" s="89">
        <v>889000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90"/>
      <c r="C34" s="90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90"/>
      <c r="C36" s="90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4">
    <mergeCell ref="D14:D15"/>
    <mergeCell ref="A14:A15"/>
    <mergeCell ref="B14:B15"/>
    <mergeCell ref="C14:C15"/>
    <mergeCell ref="B34:C34"/>
    <mergeCell ref="B36:C36"/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2">
      <selection activeCell="G11" sqref="G11"/>
    </sheetView>
  </sheetViews>
  <sheetFormatPr defaultColWidth="9.00390625" defaultRowHeight="12.75"/>
  <cols>
    <col min="1" max="1" width="4.375" style="0" customWidth="1"/>
    <col min="2" max="2" width="5.25390625" style="0" customWidth="1"/>
    <col min="3" max="3" width="4.75390625" style="0" customWidth="1"/>
    <col min="4" max="4" width="58.25390625" style="0" customWidth="1"/>
    <col min="5" max="5" width="14.625" style="0" customWidth="1"/>
  </cols>
  <sheetData>
    <row r="1" spans="1:5" ht="19.5" customHeight="1">
      <c r="A1" s="71"/>
      <c r="B1" s="71"/>
      <c r="C1" s="72"/>
      <c r="D1" s="131" t="s">
        <v>89</v>
      </c>
      <c r="E1" s="131"/>
    </row>
    <row r="2" spans="1:5" ht="30" customHeight="1" thickBot="1">
      <c r="A2" s="71"/>
      <c r="B2" s="71"/>
      <c r="C2" s="132" t="s">
        <v>115</v>
      </c>
      <c r="D2" s="132"/>
      <c r="E2" s="132"/>
    </row>
    <row r="3" spans="1:5" ht="34.5" customHeight="1" thickBot="1">
      <c r="A3" s="133" t="s">
        <v>90</v>
      </c>
      <c r="B3" s="134"/>
      <c r="C3" s="134"/>
      <c r="D3" s="134"/>
      <c r="E3" s="135"/>
    </row>
    <row r="4" spans="1:5" ht="19.5" customHeight="1" thickBot="1">
      <c r="A4" s="71"/>
      <c r="B4" s="71"/>
      <c r="C4" s="71"/>
      <c r="D4" s="71"/>
      <c r="E4" s="71"/>
    </row>
    <row r="5" spans="1:5" ht="19.5" customHeight="1">
      <c r="A5" s="73" t="s">
        <v>91</v>
      </c>
      <c r="B5" s="74" t="s">
        <v>92</v>
      </c>
      <c r="C5" s="74" t="s">
        <v>93</v>
      </c>
      <c r="D5" s="74" t="s">
        <v>2</v>
      </c>
      <c r="E5" s="75" t="s">
        <v>94</v>
      </c>
    </row>
    <row r="6" spans="1:5" ht="15.75" customHeight="1">
      <c r="A6" s="128" t="s">
        <v>95</v>
      </c>
      <c r="B6" s="129"/>
      <c r="C6" s="129"/>
      <c r="D6" s="129"/>
      <c r="E6" s="130"/>
    </row>
    <row r="7" spans="1:5" ht="19.5" customHeight="1">
      <c r="A7" s="122" t="s">
        <v>96</v>
      </c>
      <c r="B7" s="123"/>
      <c r="C7" s="123"/>
      <c r="D7" s="123"/>
      <c r="E7" s="124"/>
    </row>
    <row r="8" spans="1:5" ht="18.75" customHeight="1">
      <c r="A8" s="76">
        <v>700</v>
      </c>
      <c r="B8" s="77">
        <v>70001</v>
      </c>
      <c r="C8" s="77">
        <v>2650</v>
      </c>
      <c r="D8" s="78" t="s">
        <v>97</v>
      </c>
      <c r="E8" s="79">
        <v>15027</v>
      </c>
    </row>
    <row r="9" spans="1:5" ht="17.25" customHeight="1">
      <c r="A9" s="76">
        <v>900</v>
      </c>
      <c r="B9" s="77">
        <v>90017</v>
      </c>
      <c r="C9" s="77">
        <v>2650</v>
      </c>
      <c r="D9" s="78" t="s">
        <v>97</v>
      </c>
      <c r="E9" s="80">
        <v>233841</v>
      </c>
    </row>
    <row r="10" spans="1:5" ht="13.5" customHeight="1">
      <c r="A10" s="125" t="s">
        <v>98</v>
      </c>
      <c r="B10" s="126"/>
      <c r="C10" s="126"/>
      <c r="D10" s="127"/>
      <c r="E10" s="80">
        <f>SUM(E8:E9)</f>
        <v>248868</v>
      </c>
    </row>
    <row r="11" spans="1:5" ht="19.5" customHeight="1">
      <c r="A11" s="122" t="s">
        <v>99</v>
      </c>
      <c r="B11" s="123"/>
      <c r="C11" s="123"/>
      <c r="D11" s="123"/>
      <c r="E11" s="124"/>
    </row>
    <row r="12" spans="1:5" ht="19.5" customHeight="1">
      <c r="A12" s="76">
        <v>921</v>
      </c>
      <c r="B12" s="77">
        <v>92109</v>
      </c>
      <c r="C12" s="77">
        <v>2480</v>
      </c>
      <c r="D12" s="81" t="s">
        <v>100</v>
      </c>
      <c r="E12" s="80">
        <v>833692</v>
      </c>
    </row>
    <row r="13" spans="1:5" ht="19.5" customHeight="1">
      <c r="A13" s="76">
        <v>926</v>
      </c>
      <c r="B13" s="77">
        <v>92605</v>
      </c>
      <c r="C13" s="77">
        <v>2480</v>
      </c>
      <c r="D13" s="81" t="s">
        <v>100</v>
      </c>
      <c r="E13" s="80">
        <v>70400</v>
      </c>
    </row>
    <row r="14" spans="1:5" ht="15.75" customHeight="1">
      <c r="A14" s="125" t="s">
        <v>98</v>
      </c>
      <c r="B14" s="126"/>
      <c r="C14" s="126"/>
      <c r="D14" s="127"/>
      <c r="E14" s="80">
        <f>SUM(E12:E13)</f>
        <v>904092</v>
      </c>
    </row>
    <row r="15" spans="1:5" ht="19.5" customHeight="1">
      <c r="A15" s="122" t="s">
        <v>101</v>
      </c>
      <c r="B15" s="123"/>
      <c r="C15" s="123"/>
      <c r="D15" s="123"/>
      <c r="E15" s="124"/>
    </row>
    <row r="16" spans="1:5" ht="39" customHeight="1">
      <c r="A16" s="76">
        <v>600</v>
      </c>
      <c r="B16" s="77">
        <v>60014</v>
      </c>
      <c r="C16" s="77">
        <v>6300</v>
      </c>
      <c r="D16" s="82" t="s">
        <v>102</v>
      </c>
      <c r="E16" s="79">
        <v>1300733</v>
      </c>
    </row>
    <row r="17" spans="1:5" ht="40.5" customHeight="1">
      <c r="A17" s="76">
        <v>600</v>
      </c>
      <c r="B17" s="77">
        <v>60016</v>
      </c>
      <c r="C17" s="77">
        <v>6300</v>
      </c>
      <c r="D17" s="82" t="s">
        <v>102</v>
      </c>
      <c r="E17" s="79">
        <v>310000</v>
      </c>
    </row>
    <row r="18" spans="1:5" ht="38.25" customHeight="1">
      <c r="A18" s="76">
        <v>700</v>
      </c>
      <c r="B18" s="77">
        <v>70001</v>
      </c>
      <c r="C18" s="77">
        <v>6210</v>
      </c>
      <c r="D18" s="82" t="s">
        <v>19</v>
      </c>
      <c r="E18" s="79">
        <v>240600</v>
      </c>
    </row>
    <row r="19" spans="1:5" ht="46.5" customHeight="1">
      <c r="A19" s="76">
        <v>851</v>
      </c>
      <c r="B19" s="77">
        <v>85111</v>
      </c>
      <c r="C19" s="77">
        <v>6300</v>
      </c>
      <c r="D19" s="82" t="s">
        <v>102</v>
      </c>
      <c r="E19" s="79">
        <v>10000</v>
      </c>
    </row>
    <row r="20" spans="1:5" ht="38.25" customHeight="1">
      <c r="A20" s="76">
        <v>900</v>
      </c>
      <c r="B20" s="77">
        <v>90017</v>
      </c>
      <c r="C20" s="77">
        <v>6210</v>
      </c>
      <c r="D20" s="82" t="s">
        <v>19</v>
      </c>
      <c r="E20" s="83">
        <v>414300</v>
      </c>
    </row>
    <row r="21" spans="1:5" ht="17.25" customHeight="1">
      <c r="A21" s="113" t="s">
        <v>98</v>
      </c>
      <c r="B21" s="114"/>
      <c r="C21" s="114"/>
      <c r="D21" s="115"/>
      <c r="E21" s="80">
        <f>SUM(E16:E20)</f>
        <v>2275633</v>
      </c>
    </row>
    <row r="22" spans="1:5" ht="19.5" customHeight="1">
      <c r="A22" s="116" t="s">
        <v>103</v>
      </c>
      <c r="B22" s="117"/>
      <c r="C22" s="117"/>
      <c r="D22" s="118"/>
      <c r="E22" s="84">
        <f>SUM(E21,E14,E10)</f>
        <v>3428593</v>
      </c>
    </row>
    <row r="23" spans="1:5" ht="19.5" customHeight="1">
      <c r="A23" s="128" t="s">
        <v>104</v>
      </c>
      <c r="B23" s="129"/>
      <c r="C23" s="129"/>
      <c r="D23" s="129"/>
      <c r="E23" s="130"/>
    </row>
    <row r="24" spans="1:5" ht="14.25" customHeight="1">
      <c r="A24" s="110" t="s">
        <v>101</v>
      </c>
      <c r="B24" s="111"/>
      <c r="C24" s="111"/>
      <c r="D24" s="111"/>
      <c r="E24" s="112"/>
    </row>
    <row r="25" spans="1:5" ht="34.5" customHeight="1">
      <c r="A25" s="76">
        <v>630</v>
      </c>
      <c r="B25" s="77">
        <v>63003</v>
      </c>
      <c r="C25" s="77">
        <v>2820</v>
      </c>
      <c r="D25" s="78" t="s">
        <v>105</v>
      </c>
      <c r="E25" s="79">
        <v>15000</v>
      </c>
    </row>
    <row r="26" spans="1:5" ht="30" customHeight="1">
      <c r="A26" s="76">
        <v>754</v>
      </c>
      <c r="B26" s="77">
        <v>75412</v>
      </c>
      <c r="C26" s="77">
        <v>2820</v>
      </c>
      <c r="D26" s="78" t="s">
        <v>105</v>
      </c>
      <c r="E26" s="79">
        <v>128</v>
      </c>
    </row>
    <row r="27" spans="1:5" ht="41.25" customHeight="1">
      <c r="A27" s="76">
        <v>754</v>
      </c>
      <c r="B27" s="77">
        <v>75412</v>
      </c>
      <c r="C27" s="77">
        <v>6230</v>
      </c>
      <c r="D27" s="78" t="s">
        <v>108</v>
      </c>
      <c r="E27" s="79">
        <v>2500</v>
      </c>
    </row>
    <row r="28" spans="1:5" ht="27.75" customHeight="1">
      <c r="A28" s="76">
        <v>851</v>
      </c>
      <c r="B28" s="77">
        <v>85154</v>
      </c>
      <c r="C28" s="77">
        <v>2820</v>
      </c>
      <c r="D28" s="78" t="s">
        <v>105</v>
      </c>
      <c r="E28" s="79">
        <v>10000</v>
      </c>
    </row>
    <row r="29" spans="1:5" ht="24.75" customHeight="1">
      <c r="A29" s="76">
        <v>921</v>
      </c>
      <c r="B29" s="77">
        <v>92109</v>
      </c>
      <c r="C29" s="77">
        <v>2820</v>
      </c>
      <c r="D29" s="78" t="s">
        <v>105</v>
      </c>
      <c r="E29" s="79">
        <v>20000</v>
      </c>
    </row>
    <row r="30" spans="1:5" ht="25.5" customHeight="1">
      <c r="A30" s="76">
        <v>926</v>
      </c>
      <c r="B30" s="77">
        <v>92605</v>
      </c>
      <c r="C30" s="77">
        <v>2820</v>
      </c>
      <c r="D30" s="78" t="s">
        <v>105</v>
      </c>
      <c r="E30" s="79">
        <v>80000</v>
      </c>
    </row>
    <row r="31" spans="1:5" ht="15" customHeight="1">
      <c r="A31" s="113" t="s">
        <v>98</v>
      </c>
      <c r="B31" s="114"/>
      <c r="C31" s="114"/>
      <c r="D31" s="115"/>
      <c r="E31" s="80">
        <f>SUM(E25:E30)</f>
        <v>127628</v>
      </c>
    </row>
    <row r="32" spans="1:5" ht="19.5" customHeight="1">
      <c r="A32" s="116" t="s">
        <v>106</v>
      </c>
      <c r="B32" s="117"/>
      <c r="C32" s="117"/>
      <c r="D32" s="118"/>
      <c r="E32" s="84">
        <f>SUM(E31)</f>
        <v>127628</v>
      </c>
    </row>
    <row r="33" spans="1:5" ht="19.5" customHeight="1" thickBot="1">
      <c r="A33" s="119" t="s">
        <v>107</v>
      </c>
      <c r="B33" s="120"/>
      <c r="C33" s="120"/>
      <c r="D33" s="121"/>
      <c r="E33" s="85">
        <f>SUM(E32,E22)</f>
        <v>3556221</v>
      </c>
    </row>
  </sheetData>
  <sheetProtection/>
  <mergeCells count="16">
    <mergeCell ref="D1:E1"/>
    <mergeCell ref="C2:E2"/>
    <mergeCell ref="A3:E3"/>
    <mergeCell ref="A6:E6"/>
    <mergeCell ref="A7:E7"/>
    <mergeCell ref="A10:D10"/>
    <mergeCell ref="A24:E24"/>
    <mergeCell ref="A31:D31"/>
    <mergeCell ref="A32:D32"/>
    <mergeCell ref="A33:D33"/>
    <mergeCell ref="A11:E11"/>
    <mergeCell ref="A14:D14"/>
    <mergeCell ref="A15:E15"/>
    <mergeCell ref="A21:D21"/>
    <mergeCell ref="A22:D22"/>
    <mergeCell ref="A23:E23"/>
  </mergeCells>
  <printOptions/>
  <pageMargins left="0.9055118110236221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2" max="2" width="51.875" style="0" customWidth="1"/>
    <col min="5" max="5" width="13.75390625" style="0" customWidth="1"/>
  </cols>
  <sheetData>
    <row r="1" spans="1:5" ht="15" customHeight="1">
      <c r="A1" s="34"/>
      <c r="B1" s="34"/>
      <c r="C1" s="147" t="s">
        <v>109</v>
      </c>
      <c r="D1" s="147"/>
      <c r="E1" s="147"/>
    </row>
    <row r="2" spans="1:5" ht="15" customHeight="1">
      <c r="A2" s="148" t="s">
        <v>116</v>
      </c>
      <c r="B2" s="148"/>
      <c r="C2" s="148"/>
      <c r="D2" s="148"/>
      <c r="E2" s="148"/>
    </row>
    <row r="3" spans="1:5" ht="46.5" customHeight="1" thickBot="1">
      <c r="A3" s="149" t="s">
        <v>25</v>
      </c>
      <c r="B3" s="149"/>
      <c r="C3" s="149"/>
      <c r="D3" s="149"/>
      <c r="E3" s="149"/>
    </row>
    <row r="4" spans="1:5" ht="15" customHeight="1">
      <c r="A4" s="150" t="s">
        <v>26</v>
      </c>
      <c r="B4" s="152" t="s">
        <v>27</v>
      </c>
      <c r="C4" s="154" t="s">
        <v>21</v>
      </c>
      <c r="D4" s="155"/>
      <c r="E4" s="156" t="s">
        <v>28</v>
      </c>
    </row>
    <row r="5" spans="1:5" ht="15" customHeight="1">
      <c r="A5" s="151"/>
      <c r="B5" s="153"/>
      <c r="C5" s="35" t="s">
        <v>22</v>
      </c>
      <c r="D5" s="36" t="s">
        <v>23</v>
      </c>
      <c r="E5" s="157"/>
    </row>
    <row r="6" spans="1:5" ht="15" customHeight="1">
      <c r="A6" s="37" t="s">
        <v>9</v>
      </c>
      <c r="B6" s="38" t="s">
        <v>10</v>
      </c>
      <c r="C6" s="38" t="s">
        <v>11</v>
      </c>
      <c r="D6" s="38" t="s">
        <v>0</v>
      </c>
      <c r="E6" s="39" t="s">
        <v>24</v>
      </c>
    </row>
    <row r="7" spans="1:5" ht="19.5" customHeight="1">
      <c r="A7" s="145" t="s">
        <v>29</v>
      </c>
      <c r="B7" s="40" t="s">
        <v>30</v>
      </c>
      <c r="C7" s="41">
        <v>600</v>
      </c>
      <c r="D7" s="41">
        <v>60016</v>
      </c>
      <c r="E7" s="42">
        <v>3000</v>
      </c>
    </row>
    <row r="8" spans="1:5" ht="19.5" customHeight="1">
      <c r="A8" s="138"/>
      <c r="B8" s="40" t="s">
        <v>31</v>
      </c>
      <c r="C8" s="41">
        <v>600</v>
      </c>
      <c r="D8" s="41">
        <v>60016</v>
      </c>
      <c r="E8" s="42">
        <v>2000</v>
      </c>
    </row>
    <row r="9" spans="1:5" ht="19.5" customHeight="1">
      <c r="A9" s="138"/>
      <c r="B9" s="40" t="s">
        <v>32</v>
      </c>
      <c r="C9" s="41">
        <v>921</v>
      </c>
      <c r="D9" s="41">
        <v>92105</v>
      </c>
      <c r="E9" s="42">
        <v>2000</v>
      </c>
    </row>
    <row r="10" spans="1:5" ht="19.5" customHeight="1">
      <c r="A10" s="138"/>
      <c r="B10" s="40" t="s">
        <v>33</v>
      </c>
      <c r="C10" s="41">
        <v>921</v>
      </c>
      <c r="D10" s="41">
        <v>92105</v>
      </c>
      <c r="E10" s="42">
        <v>1000</v>
      </c>
    </row>
    <row r="11" spans="1:5" ht="19.5" customHeight="1">
      <c r="A11" s="138"/>
      <c r="B11" s="40" t="s">
        <v>34</v>
      </c>
      <c r="C11" s="41">
        <v>921</v>
      </c>
      <c r="D11" s="41">
        <v>92105</v>
      </c>
      <c r="E11" s="42">
        <v>3568</v>
      </c>
    </row>
    <row r="12" spans="1:5" ht="19.5" customHeight="1">
      <c r="A12" s="139"/>
      <c r="B12" s="40" t="s">
        <v>35</v>
      </c>
      <c r="C12" s="41">
        <v>926</v>
      </c>
      <c r="D12" s="41">
        <v>92605</v>
      </c>
      <c r="E12" s="42">
        <v>2000</v>
      </c>
    </row>
    <row r="13" spans="1:5" ht="19.5" customHeight="1" thickBot="1">
      <c r="A13" s="140" t="s">
        <v>20</v>
      </c>
      <c r="B13" s="141"/>
      <c r="C13" s="141"/>
      <c r="D13" s="141"/>
      <c r="E13" s="43">
        <f>SUM(E7:E12)</f>
        <v>13568</v>
      </c>
    </row>
    <row r="14" spans="1:5" ht="19.5" customHeight="1">
      <c r="A14" s="146" t="s">
        <v>36</v>
      </c>
      <c r="B14" s="44" t="s">
        <v>37</v>
      </c>
      <c r="C14" s="41">
        <v>900</v>
      </c>
      <c r="D14" s="41">
        <v>90004</v>
      </c>
      <c r="E14" s="42">
        <v>600</v>
      </c>
    </row>
    <row r="15" spans="1:5" ht="19.5" customHeight="1">
      <c r="A15" s="138"/>
      <c r="B15" s="45" t="s">
        <v>38</v>
      </c>
      <c r="C15" s="41">
        <v>921</v>
      </c>
      <c r="D15" s="41">
        <v>92105</v>
      </c>
      <c r="E15" s="42">
        <v>1600</v>
      </c>
    </row>
    <row r="16" spans="1:5" ht="19.5" customHeight="1">
      <c r="A16" s="138"/>
      <c r="B16" s="45" t="s">
        <v>39</v>
      </c>
      <c r="C16" s="41">
        <v>921</v>
      </c>
      <c r="D16" s="41">
        <v>92109</v>
      </c>
      <c r="E16" s="42">
        <v>5000</v>
      </c>
    </row>
    <row r="17" spans="1:5" ht="19.5" customHeight="1">
      <c r="A17" s="138"/>
      <c r="B17" s="45" t="s">
        <v>40</v>
      </c>
      <c r="C17" s="41">
        <v>921</v>
      </c>
      <c r="D17" s="41">
        <v>92109</v>
      </c>
      <c r="E17" s="42">
        <v>250</v>
      </c>
    </row>
    <row r="18" spans="1:5" ht="19.5" customHeight="1">
      <c r="A18" s="138"/>
      <c r="B18" s="45" t="s">
        <v>41</v>
      </c>
      <c r="C18" s="41">
        <v>921</v>
      </c>
      <c r="D18" s="41">
        <v>92109</v>
      </c>
      <c r="E18" s="42">
        <v>2500</v>
      </c>
    </row>
    <row r="19" spans="1:5" ht="19.5" customHeight="1">
      <c r="A19" s="139"/>
      <c r="B19" s="45" t="s">
        <v>42</v>
      </c>
      <c r="C19" s="41">
        <v>926</v>
      </c>
      <c r="D19" s="41">
        <v>92605</v>
      </c>
      <c r="E19" s="46">
        <v>1500</v>
      </c>
    </row>
    <row r="20" spans="1:5" ht="19.5" customHeight="1" thickBot="1">
      <c r="A20" s="140" t="s">
        <v>20</v>
      </c>
      <c r="B20" s="141"/>
      <c r="C20" s="141"/>
      <c r="D20" s="141"/>
      <c r="E20" s="43">
        <f>SUM(E14:E19)</f>
        <v>11450</v>
      </c>
    </row>
    <row r="21" spans="1:5" ht="19.5" customHeight="1">
      <c r="A21" s="146" t="s">
        <v>43</v>
      </c>
      <c r="B21" s="47" t="s">
        <v>44</v>
      </c>
      <c r="C21" s="48">
        <v>600</v>
      </c>
      <c r="D21" s="48">
        <v>60016</v>
      </c>
      <c r="E21" s="49">
        <v>2000</v>
      </c>
    </row>
    <row r="22" spans="1:5" ht="32.25" customHeight="1">
      <c r="A22" s="138"/>
      <c r="B22" s="45" t="s">
        <v>45</v>
      </c>
      <c r="C22" s="41">
        <v>921</v>
      </c>
      <c r="D22" s="41">
        <v>92105</v>
      </c>
      <c r="E22" s="42">
        <v>10000</v>
      </c>
    </row>
    <row r="23" spans="1:5" ht="19.5" customHeight="1">
      <c r="A23" s="138"/>
      <c r="B23" s="44" t="s">
        <v>46</v>
      </c>
      <c r="C23" s="41">
        <v>921</v>
      </c>
      <c r="D23" s="41">
        <v>92109</v>
      </c>
      <c r="E23" s="42">
        <v>4147</v>
      </c>
    </row>
    <row r="24" spans="1:5" ht="19.5" customHeight="1">
      <c r="A24" s="139"/>
      <c r="B24" s="44" t="s">
        <v>47</v>
      </c>
      <c r="C24" s="50">
        <v>926</v>
      </c>
      <c r="D24" s="50">
        <v>92605</v>
      </c>
      <c r="E24" s="46">
        <v>5000</v>
      </c>
    </row>
    <row r="25" spans="1:5" ht="19.5" customHeight="1" thickBot="1">
      <c r="A25" s="140" t="s">
        <v>20</v>
      </c>
      <c r="B25" s="141"/>
      <c r="C25" s="141"/>
      <c r="D25" s="141"/>
      <c r="E25" s="43">
        <f>SUM(E21:E24)</f>
        <v>21147</v>
      </c>
    </row>
    <row r="26" spans="1:5" ht="19.5" customHeight="1">
      <c r="A26" s="146" t="s">
        <v>48</v>
      </c>
      <c r="B26" s="47" t="s">
        <v>49</v>
      </c>
      <c r="C26" s="48">
        <v>754</v>
      </c>
      <c r="D26" s="48">
        <v>75412</v>
      </c>
      <c r="E26" s="49">
        <v>1000</v>
      </c>
    </row>
    <row r="27" spans="1:5" ht="19.5" customHeight="1">
      <c r="A27" s="138"/>
      <c r="B27" s="51" t="s">
        <v>50</v>
      </c>
      <c r="C27" s="50">
        <v>900</v>
      </c>
      <c r="D27" s="50">
        <v>90004</v>
      </c>
      <c r="E27" s="52">
        <v>1894</v>
      </c>
    </row>
    <row r="28" spans="1:5" ht="27.75" customHeight="1">
      <c r="A28" s="138"/>
      <c r="B28" s="53" t="s">
        <v>51</v>
      </c>
      <c r="C28" s="50">
        <v>921</v>
      </c>
      <c r="D28" s="50">
        <v>92105</v>
      </c>
      <c r="E28" s="52">
        <v>7000</v>
      </c>
    </row>
    <row r="29" spans="1:5" ht="19.5" customHeight="1">
      <c r="A29" s="138"/>
      <c r="B29" s="51" t="s">
        <v>52</v>
      </c>
      <c r="C29" s="50">
        <v>921</v>
      </c>
      <c r="D29" s="50">
        <v>92109</v>
      </c>
      <c r="E29" s="52">
        <v>1253</v>
      </c>
    </row>
    <row r="30" spans="1:5" ht="19.5" customHeight="1">
      <c r="A30" s="139"/>
      <c r="B30" s="51" t="s">
        <v>53</v>
      </c>
      <c r="C30" s="54">
        <v>926</v>
      </c>
      <c r="D30" s="54">
        <v>92605</v>
      </c>
      <c r="E30" s="55">
        <v>10000</v>
      </c>
    </row>
    <row r="31" spans="1:5" ht="19.5" customHeight="1" thickBot="1">
      <c r="A31" s="140" t="s">
        <v>20</v>
      </c>
      <c r="B31" s="141"/>
      <c r="C31" s="141"/>
      <c r="D31" s="141"/>
      <c r="E31" s="43">
        <f>SUM(E26:E30)</f>
        <v>21147</v>
      </c>
    </row>
    <row r="32" spans="1:5" ht="19.5" customHeight="1">
      <c r="A32" s="146" t="s">
        <v>54</v>
      </c>
      <c r="B32" s="56" t="s">
        <v>55</v>
      </c>
      <c r="C32" s="48">
        <v>754</v>
      </c>
      <c r="D32" s="48">
        <v>75412</v>
      </c>
      <c r="E32" s="49">
        <v>4000</v>
      </c>
    </row>
    <row r="33" spans="1:5" ht="19.5" customHeight="1">
      <c r="A33" s="138"/>
      <c r="B33" s="40" t="s">
        <v>56</v>
      </c>
      <c r="C33" s="41">
        <v>754</v>
      </c>
      <c r="D33" s="41">
        <v>75412</v>
      </c>
      <c r="E33" s="42">
        <v>6000</v>
      </c>
    </row>
    <row r="34" spans="1:5" ht="19.5" customHeight="1">
      <c r="A34" s="138"/>
      <c r="B34" s="44" t="s">
        <v>57</v>
      </c>
      <c r="C34" s="50">
        <v>921</v>
      </c>
      <c r="D34" s="50">
        <v>92105</v>
      </c>
      <c r="E34" s="46">
        <v>16140</v>
      </c>
    </row>
    <row r="35" spans="1:5" ht="19.5" customHeight="1">
      <c r="A35" s="138"/>
      <c r="B35" s="44" t="s">
        <v>58</v>
      </c>
      <c r="C35" s="50">
        <v>921</v>
      </c>
      <c r="D35" s="50">
        <v>92109</v>
      </c>
      <c r="E35" s="46">
        <v>4500</v>
      </c>
    </row>
    <row r="36" spans="1:5" ht="28.5" customHeight="1">
      <c r="A36" s="138"/>
      <c r="B36" s="44" t="s">
        <v>59</v>
      </c>
      <c r="C36" s="50">
        <v>921</v>
      </c>
      <c r="D36" s="50">
        <v>92195</v>
      </c>
      <c r="E36" s="46">
        <v>3606</v>
      </c>
    </row>
    <row r="37" spans="1:5" ht="35.25" customHeight="1">
      <c r="A37" s="138"/>
      <c r="B37" s="44" t="s">
        <v>60</v>
      </c>
      <c r="C37" s="41">
        <v>926</v>
      </c>
      <c r="D37" s="41">
        <v>92605</v>
      </c>
      <c r="E37" s="42">
        <v>4000</v>
      </c>
    </row>
    <row r="38" spans="1:5" ht="19.5" customHeight="1">
      <c r="A38" s="138"/>
      <c r="B38" s="40" t="s">
        <v>61</v>
      </c>
      <c r="C38" s="41">
        <v>926</v>
      </c>
      <c r="D38" s="41">
        <v>92605</v>
      </c>
      <c r="E38" s="42">
        <v>2500</v>
      </c>
    </row>
    <row r="39" spans="1:5" ht="19.5" customHeight="1" thickBot="1">
      <c r="A39" s="140" t="s">
        <v>20</v>
      </c>
      <c r="B39" s="141"/>
      <c r="C39" s="141"/>
      <c r="D39" s="141"/>
      <c r="E39" s="43">
        <f>SUM(E32:E38)</f>
        <v>40746</v>
      </c>
    </row>
    <row r="40" ht="19.5" customHeight="1"/>
    <row r="41" spans="1:5" ht="19.5" customHeight="1" thickBot="1">
      <c r="A41" s="57"/>
      <c r="B41" s="57"/>
      <c r="C41" s="57"/>
      <c r="D41" s="57"/>
      <c r="E41" s="58"/>
    </row>
    <row r="42" spans="1:5" ht="19.5" customHeight="1" thickBot="1">
      <c r="A42" s="59" t="s">
        <v>9</v>
      </c>
      <c r="B42" s="60" t="s">
        <v>10</v>
      </c>
      <c r="C42" s="60" t="s">
        <v>11</v>
      </c>
      <c r="D42" s="60" t="s">
        <v>0</v>
      </c>
      <c r="E42" s="61" t="s">
        <v>24</v>
      </c>
    </row>
    <row r="43" spans="1:5" ht="19.5" customHeight="1">
      <c r="A43" s="146" t="s">
        <v>62</v>
      </c>
      <c r="B43" s="47" t="s">
        <v>63</v>
      </c>
      <c r="C43" s="48">
        <v>600</v>
      </c>
      <c r="D43" s="48">
        <v>60016</v>
      </c>
      <c r="E43" s="49">
        <v>8000</v>
      </c>
    </row>
    <row r="44" spans="1:5" ht="19.5" customHeight="1">
      <c r="A44" s="138"/>
      <c r="B44" s="45" t="s">
        <v>64</v>
      </c>
      <c r="C44" s="41">
        <v>921</v>
      </c>
      <c r="D44" s="41">
        <v>92105</v>
      </c>
      <c r="E44" s="42">
        <v>1500</v>
      </c>
    </row>
    <row r="45" spans="1:5" ht="19.5" customHeight="1">
      <c r="A45" s="139"/>
      <c r="B45" s="40" t="s">
        <v>65</v>
      </c>
      <c r="C45" s="41">
        <v>921</v>
      </c>
      <c r="D45" s="41">
        <v>92105</v>
      </c>
      <c r="E45" s="42">
        <v>809</v>
      </c>
    </row>
    <row r="46" spans="1:5" ht="19.5" customHeight="1" thickBot="1">
      <c r="A46" s="140" t="s">
        <v>20</v>
      </c>
      <c r="B46" s="141"/>
      <c r="C46" s="141"/>
      <c r="D46" s="141"/>
      <c r="E46" s="43">
        <f>SUM(E43:E45)</f>
        <v>10309</v>
      </c>
    </row>
    <row r="47" spans="1:5" ht="19.5" customHeight="1">
      <c r="A47" s="138" t="s">
        <v>66</v>
      </c>
      <c r="B47" s="40" t="s">
        <v>67</v>
      </c>
      <c r="C47" s="41">
        <v>600</v>
      </c>
      <c r="D47" s="41">
        <v>60016</v>
      </c>
      <c r="E47" s="42">
        <v>16829</v>
      </c>
    </row>
    <row r="48" spans="1:5" ht="19.5" customHeight="1">
      <c r="A48" s="138"/>
      <c r="B48" s="40" t="s">
        <v>68</v>
      </c>
      <c r="C48" s="41">
        <v>921</v>
      </c>
      <c r="D48" s="41">
        <v>92105</v>
      </c>
      <c r="E48" s="42">
        <v>5500</v>
      </c>
    </row>
    <row r="49" spans="1:5" ht="19.5" customHeight="1" thickBot="1">
      <c r="A49" s="140" t="s">
        <v>20</v>
      </c>
      <c r="B49" s="141"/>
      <c r="C49" s="141"/>
      <c r="D49" s="141"/>
      <c r="E49" s="43">
        <f>SUM(E47:E48)</f>
        <v>22329</v>
      </c>
    </row>
    <row r="50" spans="1:5" ht="24" customHeight="1">
      <c r="A50" s="138" t="s">
        <v>69</v>
      </c>
      <c r="B50" s="44" t="s">
        <v>70</v>
      </c>
      <c r="C50" s="41">
        <v>921</v>
      </c>
      <c r="D50" s="41">
        <v>92109</v>
      </c>
      <c r="E50" s="42">
        <v>4063</v>
      </c>
    </row>
    <row r="51" spans="1:5" ht="24.75" customHeight="1">
      <c r="A51" s="138"/>
      <c r="B51" s="44" t="s">
        <v>86</v>
      </c>
      <c r="C51" s="50">
        <v>921</v>
      </c>
      <c r="D51" s="50">
        <v>92109</v>
      </c>
      <c r="E51" s="46">
        <v>12358</v>
      </c>
    </row>
    <row r="52" spans="1:5" ht="19.5" customHeight="1" thickBot="1">
      <c r="A52" s="140" t="s">
        <v>20</v>
      </c>
      <c r="B52" s="141"/>
      <c r="C52" s="141"/>
      <c r="D52" s="141"/>
      <c r="E52" s="43">
        <f>SUM(E50:E51)</f>
        <v>16421</v>
      </c>
    </row>
    <row r="53" spans="1:5" ht="29.25" customHeight="1">
      <c r="A53" s="146" t="s">
        <v>71</v>
      </c>
      <c r="B53" s="47" t="s">
        <v>72</v>
      </c>
      <c r="C53" s="48">
        <v>600</v>
      </c>
      <c r="D53" s="48">
        <v>60016</v>
      </c>
      <c r="E53" s="49">
        <v>2529</v>
      </c>
    </row>
    <row r="54" spans="1:5" ht="19.5" customHeight="1">
      <c r="A54" s="138"/>
      <c r="B54" s="62" t="s">
        <v>73</v>
      </c>
      <c r="C54" s="41">
        <v>754</v>
      </c>
      <c r="D54" s="41">
        <v>75412</v>
      </c>
      <c r="E54" s="42">
        <v>300</v>
      </c>
    </row>
    <row r="55" spans="1:5" ht="19.5" customHeight="1">
      <c r="A55" s="138"/>
      <c r="B55" s="63" t="s">
        <v>74</v>
      </c>
      <c r="C55" s="50">
        <v>900</v>
      </c>
      <c r="D55" s="50">
        <v>90004</v>
      </c>
      <c r="E55" s="46">
        <v>500</v>
      </c>
    </row>
    <row r="56" spans="1:5" ht="29.25" customHeight="1">
      <c r="A56" s="138"/>
      <c r="B56" s="63" t="s">
        <v>75</v>
      </c>
      <c r="C56" s="50">
        <v>921</v>
      </c>
      <c r="D56" s="50">
        <v>92105</v>
      </c>
      <c r="E56" s="46">
        <v>7000</v>
      </c>
    </row>
    <row r="57" spans="1:5" ht="30.75" customHeight="1">
      <c r="A57" s="138"/>
      <c r="B57" s="64" t="s">
        <v>76</v>
      </c>
      <c r="C57" s="50">
        <v>921</v>
      </c>
      <c r="D57" s="50">
        <v>92109</v>
      </c>
      <c r="E57" s="46">
        <v>7000</v>
      </c>
    </row>
    <row r="58" spans="1:5" ht="19.5" customHeight="1">
      <c r="A58" s="139"/>
      <c r="B58" s="62" t="s">
        <v>77</v>
      </c>
      <c r="C58" s="41">
        <v>926</v>
      </c>
      <c r="D58" s="41">
        <v>92605</v>
      </c>
      <c r="E58" s="46">
        <v>5000</v>
      </c>
    </row>
    <row r="59" spans="1:5" ht="19.5" customHeight="1" thickBot="1">
      <c r="A59" s="140" t="s">
        <v>20</v>
      </c>
      <c r="B59" s="141"/>
      <c r="C59" s="141"/>
      <c r="D59" s="141"/>
      <c r="E59" s="43">
        <f>SUM(E53:E58)</f>
        <v>22329</v>
      </c>
    </row>
    <row r="60" spans="1:5" ht="19.5" customHeight="1">
      <c r="A60" s="138" t="s">
        <v>78</v>
      </c>
      <c r="B60" s="62" t="s">
        <v>110</v>
      </c>
      <c r="C60" s="41">
        <v>754</v>
      </c>
      <c r="D60" s="41">
        <v>75412</v>
      </c>
      <c r="E60" s="42">
        <v>2500</v>
      </c>
    </row>
    <row r="61" spans="1:5" ht="31.5" customHeight="1">
      <c r="A61" s="138"/>
      <c r="B61" s="63" t="s">
        <v>111</v>
      </c>
      <c r="C61" s="50">
        <v>921</v>
      </c>
      <c r="D61" s="50">
        <v>92105</v>
      </c>
      <c r="E61" s="46">
        <v>7000</v>
      </c>
    </row>
    <row r="62" spans="1:5" ht="19.5" customHeight="1">
      <c r="A62" s="138"/>
      <c r="B62" s="64" t="s">
        <v>112</v>
      </c>
      <c r="C62" s="50">
        <v>921</v>
      </c>
      <c r="D62" s="50">
        <v>92109</v>
      </c>
      <c r="E62" s="46">
        <v>5199</v>
      </c>
    </row>
    <row r="63" spans="1:5" ht="30.75" customHeight="1">
      <c r="A63" s="139"/>
      <c r="B63" s="65" t="s">
        <v>113</v>
      </c>
      <c r="C63" s="50">
        <v>926</v>
      </c>
      <c r="D63" s="50">
        <v>92605</v>
      </c>
      <c r="E63" s="46">
        <v>6000</v>
      </c>
    </row>
    <row r="64" spans="1:5" ht="19.5" customHeight="1" thickBot="1">
      <c r="A64" s="140" t="s">
        <v>20</v>
      </c>
      <c r="B64" s="141"/>
      <c r="C64" s="141"/>
      <c r="D64" s="141"/>
      <c r="E64" s="43">
        <f>SUM(E60:E63)</f>
        <v>20699</v>
      </c>
    </row>
    <row r="65" spans="1:5" ht="19.5" customHeight="1">
      <c r="A65" s="142" t="s">
        <v>79</v>
      </c>
      <c r="B65" s="66" t="s">
        <v>87</v>
      </c>
      <c r="C65" s="67">
        <v>600</v>
      </c>
      <c r="D65" s="67">
        <v>60017</v>
      </c>
      <c r="E65" s="68">
        <v>1742</v>
      </c>
    </row>
    <row r="66" spans="1:5" ht="19.5" customHeight="1">
      <c r="A66" s="143"/>
      <c r="B66" s="51" t="s">
        <v>80</v>
      </c>
      <c r="C66" s="67">
        <v>921</v>
      </c>
      <c r="D66" s="67">
        <v>92105</v>
      </c>
      <c r="E66" s="68">
        <v>3500</v>
      </c>
    </row>
    <row r="67" spans="1:5" ht="19.5" customHeight="1">
      <c r="A67" s="143"/>
      <c r="B67" s="69" t="s">
        <v>81</v>
      </c>
      <c r="C67" s="67">
        <v>921</v>
      </c>
      <c r="D67" s="67">
        <v>92109</v>
      </c>
      <c r="E67" s="68">
        <v>2000</v>
      </c>
    </row>
    <row r="68" spans="1:5" ht="19.5" customHeight="1">
      <c r="A68" s="144"/>
      <c r="B68" s="44" t="s">
        <v>82</v>
      </c>
      <c r="C68" s="50">
        <v>921</v>
      </c>
      <c r="D68" s="50">
        <v>92109</v>
      </c>
      <c r="E68" s="46">
        <v>6000</v>
      </c>
    </row>
    <row r="69" spans="1:5" ht="19.5" customHeight="1" thickBot="1">
      <c r="A69" s="140" t="s">
        <v>20</v>
      </c>
      <c r="B69" s="141"/>
      <c r="C69" s="141"/>
      <c r="D69" s="141"/>
      <c r="E69" s="43">
        <f>SUM(E65:E68)</f>
        <v>13242</v>
      </c>
    </row>
    <row r="70" spans="1:5" ht="19.5" customHeight="1">
      <c r="A70" s="145" t="s">
        <v>83</v>
      </c>
      <c r="B70" s="40" t="s">
        <v>84</v>
      </c>
      <c r="C70" s="41">
        <v>900</v>
      </c>
      <c r="D70" s="41">
        <v>90004</v>
      </c>
      <c r="E70" s="42">
        <v>5236</v>
      </c>
    </row>
    <row r="71" spans="1:5" ht="30" customHeight="1">
      <c r="A71" s="138"/>
      <c r="B71" s="44" t="s">
        <v>88</v>
      </c>
      <c r="C71" s="50">
        <v>921</v>
      </c>
      <c r="D71" s="50">
        <v>92105</v>
      </c>
      <c r="E71" s="46">
        <v>10000</v>
      </c>
    </row>
    <row r="72" spans="1:5" ht="19.5" customHeight="1">
      <c r="A72" s="138"/>
      <c r="B72" s="44" t="s">
        <v>82</v>
      </c>
      <c r="C72" s="50">
        <v>921</v>
      </c>
      <c r="D72" s="50">
        <v>92109</v>
      </c>
      <c r="E72" s="46">
        <v>2000</v>
      </c>
    </row>
    <row r="73" spans="1:5" ht="19.5" customHeight="1" thickBot="1">
      <c r="A73" s="140" t="s">
        <v>20</v>
      </c>
      <c r="B73" s="141"/>
      <c r="C73" s="141"/>
      <c r="D73" s="141"/>
      <c r="E73" s="43">
        <f>SUM(E70:E72)</f>
        <v>17236</v>
      </c>
    </row>
    <row r="74" spans="1:5" ht="15" customHeight="1" thickBot="1">
      <c r="A74" s="136" t="s">
        <v>85</v>
      </c>
      <c r="B74" s="137"/>
      <c r="C74" s="137"/>
      <c r="D74" s="137"/>
      <c r="E74" s="70">
        <f>SUM(E73,E69,E64,E59,E52,E49,E46,E39,E31,E25,E20,E13)</f>
        <v>230623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12"/>
    <mergeCell ref="A13:D13"/>
    <mergeCell ref="A14:A19"/>
    <mergeCell ref="A20:D20"/>
    <mergeCell ref="A21:A24"/>
    <mergeCell ref="A25:D25"/>
    <mergeCell ref="A26:A30"/>
    <mergeCell ref="A31:D31"/>
    <mergeCell ref="A32:A38"/>
    <mergeCell ref="A39:D39"/>
    <mergeCell ref="A43:A45"/>
    <mergeCell ref="A46:D46"/>
    <mergeCell ref="A47:A48"/>
    <mergeCell ref="A49:D49"/>
    <mergeCell ref="A50:A51"/>
    <mergeCell ref="A52:D52"/>
    <mergeCell ref="A53:A58"/>
    <mergeCell ref="A59:D59"/>
    <mergeCell ref="A74:D74"/>
    <mergeCell ref="A60:A63"/>
    <mergeCell ref="A64:D64"/>
    <mergeCell ref="A65:A68"/>
    <mergeCell ref="A69:D69"/>
    <mergeCell ref="A70:A72"/>
    <mergeCell ref="A73:D73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2017-09-25T05:58:28Z</cp:lastPrinted>
  <dcterms:created xsi:type="dcterms:W3CDTF">2010-11-06T11:53:46Z</dcterms:created>
  <dcterms:modified xsi:type="dcterms:W3CDTF">2017-09-25T06:04:06Z</dcterms:modified>
  <cp:category/>
  <cp:version/>
  <cp:contentType/>
  <cp:contentStatus/>
</cp:coreProperties>
</file>