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195" windowHeight="8265" tabRatio="901" activeTab="3"/>
  </bookViews>
  <sheets>
    <sheet name="Zał. 3" sheetId="1" r:id="rId1"/>
    <sheet name="Zał. Nr 4" sheetId="2" r:id="rId2"/>
    <sheet name="Zał. Nr 5" sheetId="3" r:id="rId3"/>
    <sheet name="Zał. Nr 6 " sheetId="4" r:id="rId4"/>
  </sheets>
  <definedNames/>
  <calcPr fullCalcOnLoad="1"/>
</workbook>
</file>

<file path=xl/sharedStrings.xml><?xml version="1.0" encoding="utf-8"?>
<sst xmlns="http://schemas.openxmlformats.org/spreadsheetml/2006/main" count="104" uniqueCount="80">
  <si>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</si>
  <si>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</si>
  <si>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</si>
  <si>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</si>
  <si>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</si>
  <si>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</si>
  <si>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</si>
  <si>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</si>
  <si>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</si>
  <si>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</si>
  <si>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</si>
  <si>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</si>
  <si>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</si>
  <si>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</si>
  <si>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</si>
  <si>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</si>
  <si>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</si>
  <si>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</si>
  <si>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§ 903</t>
  </si>
  <si>
    <t>Przychody z zaciągniętych pożyczek na finansowanie zadań realizowanych z udziałem środków pochodzących z budżetu Unii Europejskiej</t>
  </si>
  <si>
    <t>Przychody i rozchody budżetu na 2017 rok.</t>
  </si>
  <si>
    <t>Zestawienie planowanych kwot dotacji udzielanych z budżetu Gminy Pszczew                                                 w roku 2017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</si>
  <si>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</si>
  <si>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</si>
  <si>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</si>
  <si>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</si>
  <si>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</si>
  <si>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</si>
  <si>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</si>
  <si>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</si>
  <si>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</si>
  <si>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</si>
  <si>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</si>
  <si>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</si>
  <si>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Dotacje celowe z budżetu na finansowanie lub dofinansowanie kosztów realizacji inwestycji i zakupów inwestycyjnych samorządowych zakładów budżetowych</t>
  </si>
  <si>
    <t>Razem dotacje dla jednostek sektora finansów publicznych</t>
  </si>
  <si>
    <t>Dotacje dla jednostek spoza sektora finansów publicznych</t>
  </si>
  <si>
    <t>010</t>
  </si>
  <si>
    <t>01008</t>
  </si>
  <si>
    <t>Dotacja celowa z budżetu na finansowanie lub dofinansowanie zadań zleconych do realizacji pozostałym jednostkom nie zaliczanym do sektora finansów publicznych</t>
  </si>
  <si>
    <t>Dotacja celowa z budżetu na finansowanie lub dofinansowanie zadań zleconych do realizacji stowarzyszeniom</t>
  </si>
  <si>
    <t>Razem dotacje dla jednostek spoza sektora finansów publicznych</t>
  </si>
  <si>
    <t>Ogółem dotacje</t>
  </si>
  <si>
    <t>Plan przychodów i kosztów samorządowego zakładu budżetowego na 2017 rok</t>
  </si>
  <si>
    <t>Plan przychodów i kosztów Zakładu Usług Komunalnych w Pszczewie</t>
  </si>
  <si>
    <t>Wyszczególnienie</t>
  </si>
  <si>
    <t>Razem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</si>
  <si>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</si>
  <si>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</si>
  <si>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</si>
  <si>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</si>
  <si>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</si>
  <si>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</si>
  <si>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</si>
  <si>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</si>
  <si>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</si>
  <si>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</si>
  <si>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</si>
  <si>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>Załącznik Nr 4</t>
  </si>
  <si>
    <t>Plan dochodów rachunków jednostek oraz wydatków nimi finansowanych w roku 2017</t>
  </si>
  <si>
    <t>Jednostki uzyskujące dochody</t>
  </si>
  <si>
    <t>Klasyfikacja budżetowa</t>
  </si>
  <si>
    <t>Stan środków pienięznych na  01.01.2017</t>
  </si>
  <si>
    <t>Dochody</t>
  </si>
  <si>
    <t>Wydatki</t>
  </si>
  <si>
    <t>Stan środków pienięznych na  31.12.2017</t>
  </si>
  <si>
    <t>Dział</t>
  </si>
  <si>
    <t>Rozdział</t>
  </si>
  <si>
    <t>5.</t>
  </si>
  <si>
    <t>6.</t>
  </si>
  <si>
    <t>7.</t>
  </si>
  <si>
    <t>8.</t>
  </si>
  <si>
    <t>Zespół Szkół w Pszczewie</t>
  </si>
  <si>
    <t xml:space="preserve">Załącznik Nr 5     </t>
  </si>
  <si>
    <t>Załącznik Nr 6</t>
  </si>
  <si>
    <r>
      <t>1)</t>
    </r>
    <r>
      <rPr>
        <sz val="7"/>
        <rFont val="Times New Roman"/>
        <family val="1"/>
      </rPr>
      <t xml:space="preserve">      </t>
    </r>
  </si>
  <si>
    <t>do Uchwały Nr XXXII.229.2017 Rady Gminy Pszczew z dnia 26 czerwca 2017 roku</t>
  </si>
  <si>
    <t>do Uchwały Nr XXXII.229.2017 Rady Gminy Pszczew z dnia 26.06.2017 roku</t>
  </si>
  <si>
    <t xml:space="preserve">do Uchwały Nr XXXII.229.2017 Rady Gminy Pszczew z dnia 26.06.2017 roku </t>
  </si>
  <si>
    <t>do Uchwały Nr XXXII.229.2017 Rady Gminy Pszczew z dnia 26. 06.2017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</si>
</sst>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53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41" fontId="64" fillId="0" borderId="0" xfId="0" applyNumberFormat="1" applyFont="1" applyBorder="1" applyAlignment="1">
      <alignment vertical="center" wrapText="1"/>
    </xf>
    <xf numFmtId="41" fontId="65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41" fontId="5" fillId="0" borderId="23" xfId="0" applyNumberFormat="1" applyFont="1" applyFill="1" applyBorder="1" applyAlignment="1">
      <alignment vertical="center"/>
    </xf>
    <xf numFmtId="41" fontId="4" fillId="33" borderId="23" xfId="0" applyNumberFormat="1" applyFont="1" applyFill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164" fontId="5" fillId="0" borderId="25" xfId="42" applyNumberFormat="1" applyFont="1" applyFill="1" applyBorder="1" applyAlignment="1">
      <alignment horizontal="center"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164" fontId="4" fillId="33" borderId="2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1" fontId="15" fillId="0" borderId="3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1" fontId="12" fillId="35" borderId="11" xfId="0" applyNumberFormat="1" applyFont="1" applyFill="1" applyBorder="1" applyAlignment="1">
      <alignment horizontal="center" vertical="center"/>
    </xf>
    <xf numFmtId="41" fontId="12" fillId="35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41" fontId="12" fillId="0" borderId="31" xfId="0" applyNumberFormat="1" applyFont="1" applyBorder="1" applyAlignment="1">
      <alignment vertical="center"/>
    </xf>
    <xf numFmtId="41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41" fontId="12" fillId="0" borderId="34" xfId="0" applyNumberFormat="1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41" fontId="12" fillId="0" borderId="36" xfId="0" applyNumberFormat="1" applyFont="1" applyBorder="1" applyAlignment="1">
      <alignment vertical="center"/>
    </xf>
    <xf numFmtId="41" fontId="12" fillId="0" borderId="37" xfId="0" applyNumberFormat="1" applyFont="1" applyBorder="1" applyAlignment="1">
      <alignment vertical="center"/>
    </xf>
    <xf numFmtId="41" fontId="12" fillId="0" borderId="3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41" fontId="12" fillId="0" borderId="17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39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41" fontId="12" fillId="0" borderId="41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41" fontId="12" fillId="0" borderId="4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12" fillId="0" borderId="27" xfId="0" applyFont="1" applyBorder="1" applyAlignment="1">
      <alignment horizontal="left" vertical="center" wrapText="1"/>
    </xf>
    <xf numFmtId="41" fontId="12" fillId="0" borderId="28" xfId="0" applyNumberFormat="1" applyFont="1" applyBorder="1" applyAlignment="1">
      <alignment vertical="center"/>
    </xf>
    <xf numFmtId="41" fontId="12" fillId="0" borderId="29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vertical="center"/>
    </xf>
    <xf numFmtId="41" fontId="12" fillId="0" borderId="41" xfId="0" applyNumberFormat="1" applyFont="1" applyFill="1" applyBorder="1" applyAlignment="1">
      <alignment vertical="center"/>
    </xf>
    <xf numFmtId="41" fontId="12" fillId="0" borderId="43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40" fillId="35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41" xfId="0" applyFont="1" applyBorder="1" applyAlignment="1">
      <alignment vertical="center" wrapText="1"/>
    </xf>
    <xf numFmtId="0" fontId="40" fillId="0" borderId="41" xfId="0" applyFont="1" applyBorder="1" applyAlignment="1">
      <alignment horizontal="center" vertical="center" wrapText="1"/>
    </xf>
    <xf numFmtId="49" fontId="40" fillId="0" borderId="41" xfId="0" applyNumberFormat="1" applyFont="1" applyBorder="1" applyAlignment="1">
      <alignment horizontal="center" vertical="center" wrapText="1"/>
    </xf>
    <xf numFmtId="41" fontId="40" fillId="0" borderId="41" xfId="0" applyNumberFormat="1" applyFont="1" applyBorder="1" applyAlignment="1">
      <alignment vertical="center" wrapText="1"/>
    </xf>
    <xf numFmtId="41" fontId="40" fillId="0" borderId="30" xfId="0" applyNumberFormat="1" applyFont="1" applyBorder="1" applyAlignment="1">
      <alignment vertical="center" wrapText="1"/>
    </xf>
    <xf numFmtId="0" fontId="40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6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 wrapText="1"/>
    </xf>
    <xf numFmtId="41" fontId="5" fillId="0" borderId="32" xfId="42" applyNumberFormat="1" applyFont="1" applyFill="1" applyBorder="1" applyAlignment="1">
      <alignment horizontal="center" vertical="center" wrapText="1"/>
    </xf>
    <xf numFmtId="41" fontId="5" fillId="0" borderId="39" xfId="42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67" fillId="0" borderId="50" xfId="0" applyFont="1" applyBorder="1" applyAlignment="1">
      <alignment horizontal="right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0" fontId="15" fillId="0" borderId="5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 vertical="center" wrapText="1"/>
    </xf>
    <xf numFmtId="0" fontId="15" fillId="0" borderId="52" xfId="0" applyFont="1" applyBorder="1" applyAlignment="1">
      <alignment horizontal="right" vertical="center"/>
    </xf>
    <xf numFmtId="0" fontId="15" fillId="0" borderId="53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1" fontId="17" fillId="35" borderId="11" xfId="0" applyNumberFormat="1" applyFont="1" applyFill="1" applyBorder="1" applyAlignment="1">
      <alignment horizontal="center" vertical="center"/>
    </xf>
    <xf numFmtId="41" fontId="17" fillId="35" borderId="12" xfId="0" applyNumberFormat="1" applyFont="1" applyFill="1" applyBorder="1" applyAlignment="1">
      <alignment horizontal="center" vertical="center"/>
    </xf>
    <xf numFmtId="0" fontId="46" fillId="36" borderId="58" xfId="0" applyFont="1" applyFill="1" applyBorder="1" applyAlignment="1">
      <alignment horizontal="center" vertical="center"/>
    </xf>
    <xf numFmtId="0" fontId="46" fillId="36" borderId="51" xfId="0" applyFont="1" applyFill="1" applyBorder="1" applyAlignment="1">
      <alignment horizontal="center" vertical="center"/>
    </xf>
    <xf numFmtId="0" fontId="46" fillId="36" borderId="48" xfId="0" applyFont="1" applyFill="1" applyBorder="1" applyAlignment="1">
      <alignment horizontal="center" vertical="center"/>
    </xf>
    <xf numFmtId="0" fontId="40" fillId="35" borderId="27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28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H8" sqref="H8:H9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105" t="s">
        <v>12</v>
      </c>
      <c r="D1" s="105"/>
      <c r="E1" s="19"/>
    </row>
    <row r="2" spans="1:4" ht="15">
      <c r="A2" s="109" t="s">
        <v>76</v>
      </c>
      <c r="B2" s="109"/>
      <c r="C2" s="109"/>
      <c r="D2" s="109"/>
    </row>
    <row r="3" spans="1:4" ht="42" customHeight="1">
      <c r="A3" s="22"/>
      <c r="B3" s="115"/>
      <c r="C3" s="115"/>
      <c r="D3" s="115"/>
    </row>
    <row r="4" spans="1:4" ht="15.75" customHeight="1">
      <c r="A4" s="2"/>
      <c r="B4" s="114"/>
      <c r="C4" s="114"/>
      <c r="D4" s="114"/>
    </row>
    <row r="5" spans="1:4" ht="15.75" customHeight="1">
      <c r="A5" s="2"/>
      <c r="B5" s="114"/>
      <c r="C5" s="114"/>
      <c r="D5" s="114"/>
    </row>
    <row r="6" spans="1:4" ht="15.75" customHeight="1" thickBot="1">
      <c r="A6" s="2"/>
      <c r="B6" s="2"/>
      <c r="C6" s="2"/>
      <c r="D6" s="1"/>
    </row>
    <row r="7" spans="1:4" ht="19.5" customHeight="1" thickBot="1">
      <c r="A7" s="106" t="s">
        <v>20</v>
      </c>
      <c r="B7" s="107"/>
      <c r="C7" s="107"/>
      <c r="D7" s="108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3.7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110" t="s">
        <v>5</v>
      </c>
      <c r="B13" s="111"/>
      <c r="C13" s="37"/>
      <c r="D13" s="38">
        <f>SUM(D14:D17)</f>
        <v>7735760</v>
      </c>
    </row>
    <row r="14" spans="1:4" ht="84" customHeight="1">
      <c r="A14" s="21" t="s">
        <v>9</v>
      </c>
      <c r="B14" s="24" t="s">
        <v>19</v>
      </c>
      <c r="C14" s="20" t="s">
        <v>18</v>
      </c>
      <c r="D14" s="36">
        <v>1742672</v>
      </c>
    </row>
    <row r="15" spans="1:4" ht="29.25" customHeight="1">
      <c r="A15" s="118" t="s">
        <v>10</v>
      </c>
      <c r="B15" s="120" t="s">
        <v>17</v>
      </c>
      <c r="C15" s="122" t="s">
        <v>14</v>
      </c>
      <c r="D15" s="116">
        <v>1836559</v>
      </c>
    </row>
    <row r="16" spans="1:4" ht="30" customHeight="1">
      <c r="A16" s="119"/>
      <c r="B16" s="121"/>
      <c r="C16" s="123"/>
      <c r="D16" s="117"/>
    </row>
    <row r="17" spans="1:4" ht="47.25" customHeight="1">
      <c r="A17" s="21" t="s">
        <v>11</v>
      </c>
      <c r="B17" s="24" t="s">
        <v>15</v>
      </c>
      <c r="C17" s="20" t="s">
        <v>16</v>
      </c>
      <c r="D17" s="33">
        <v>4156529</v>
      </c>
    </row>
    <row r="18" spans="1:4" ht="41.25" customHeight="1">
      <c r="A18" s="112" t="s">
        <v>6</v>
      </c>
      <c r="B18" s="113"/>
      <c r="C18" s="14"/>
      <c r="D18" s="34">
        <f>SUM(D19:D19)</f>
        <v>889000</v>
      </c>
    </row>
    <row r="19" spans="1:4" ht="54.75" customHeight="1" thickBot="1">
      <c r="A19" s="17" t="s">
        <v>9</v>
      </c>
      <c r="B19" s="25" t="s">
        <v>13</v>
      </c>
      <c r="C19" s="18" t="s">
        <v>7</v>
      </c>
      <c r="D19" s="35">
        <v>889000</v>
      </c>
    </row>
    <row r="20" spans="1:4" ht="19.5" customHeight="1">
      <c r="A20" s="2"/>
      <c r="B20" s="2"/>
      <c r="C20" s="2"/>
      <c r="D20" s="2"/>
    </row>
    <row r="21" spans="1:4" ht="15.75" customHeight="1">
      <c r="A21" s="6"/>
      <c r="B21" s="6"/>
      <c r="C21" s="6"/>
      <c r="D21" s="6"/>
    </row>
    <row r="22" spans="1:4" ht="15.75" customHeight="1">
      <c r="A22" s="6"/>
      <c r="B22" s="6"/>
      <c r="C22" s="6"/>
      <c r="D22" s="6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8"/>
      <c r="C31" s="29"/>
      <c r="D31" s="23"/>
    </row>
    <row r="32" spans="1:4" ht="12.75">
      <c r="A32" s="23"/>
      <c r="B32" s="27"/>
      <c r="C32" s="29"/>
      <c r="D32" s="23"/>
    </row>
    <row r="33" spans="1:4" ht="12.75">
      <c r="A33" s="23"/>
      <c r="B33" s="28"/>
      <c r="C33" s="29"/>
      <c r="D33" s="23"/>
    </row>
    <row r="34" spans="1:4" ht="12.75">
      <c r="A34" s="23"/>
      <c r="B34" s="28"/>
      <c r="C34" s="29"/>
      <c r="D34" s="23"/>
    </row>
    <row r="35" spans="1:4" ht="51" customHeight="1">
      <c r="A35" s="23"/>
      <c r="B35" s="104"/>
      <c r="C35" s="104"/>
      <c r="D35" s="23"/>
    </row>
    <row r="36" spans="1:4" ht="12.75">
      <c r="A36" s="23"/>
      <c r="B36" s="28"/>
      <c r="C36" s="29"/>
      <c r="D36" s="23"/>
    </row>
    <row r="37" spans="1:4" ht="75.75" customHeight="1">
      <c r="A37" s="23"/>
      <c r="B37" s="104"/>
      <c r="C37" s="104"/>
      <c r="D37" s="23"/>
    </row>
    <row r="38" spans="1:4" ht="26.25" customHeight="1">
      <c r="A38" s="23"/>
      <c r="B38" s="27"/>
      <c r="C38" s="30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31"/>
      <c r="C41" s="32"/>
      <c r="D41" s="23"/>
    </row>
    <row r="42" spans="1:4" ht="12.75">
      <c r="A42" s="23"/>
      <c r="B42" s="23"/>
      <c r="C42" s="26"/>
      <c r="D42" s="23"/>
    </row>
    <row r="43" spans="1:4" ht="12.75">
      <c r="A43" s="23"/>
      <c r="B43" s="23"/>
      <c r="C43" s="26"/>
      <c r="D43" s="23"/>
    </row>
  </sheetData>
  <sheetProtection/>
  <mergeCells count="14">
    <mergeCell ref="D15:D16"/>
    <mergeCell ref="A15:A16"/>
    <mergeCell ref="B15:B16"/>
    <mergeCell ref="C15:C16"/>
    <mergeCell ref="B35:C35"/>
    <mergeCell ref="B37:C37"/>
    <mergeCell ref="C1:D1"/>
    <mergeCell ref="A7:D7"/>
    <mergeCell ref="A2:D2"/>
    <mergeCell ref="A13:B13"/>
    <mergeCell ref="A18:B18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:H11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7.375" style="0" customWidth="1"/>
    <col min="4" max="4" width="54.625" style="0" customWidth="1"/>
    <col min="5" max="5" width="12.25390625" style="0" customWidth="1"/>
  </cols>
  <sheetData>
    <row r="1" spans="1:5" ht="12.75">
      <c r="A1" s="39"/>
      <c r="B1" s="39"/>
      <c r="C1" s="40"/>
      <c r="D1" s="124" t="s">
        <v>58</v>
      </c>
      <c r="E1" s="124"/>
    </row>
    <row r="2" spans="1:5" ht="27" customHeight="1" thickBot="1">
      <c r="A2" s="39"/>
      <c r="B2" s="39"/>
      <c r="C2" s="125" t="s">
        <v>77</v>
      </c>
      <c r="D2" s="125"/>
      <c r="E2" s="125"/>
    </row>
    <row r="3" spans="1:5" ht="33.75" customHeight="1" thickBot="1">
      <c r="A3" s="126" t="s">
        <v>21</v>
      </c>
      <c r="B3" s="127"/>
      <c r="C3" s="127"/>
      <c r="D3" s="127"/>
      <c r="E3" s="128"/>
    </row>
    <row r="4" spans="1:5" ht="13.5" thickBot="1">
      <c r="A4" s="39"/>
      <c r="B4" s="39"/>
      <c r="C4" s="39"/>
      <c r="D4" s="39"/>
      <c r="E4" s="39"/>
    </row>
    <row r="5" spans="1:5" ht="21" customHeight="1">
      <c r="A5" s="41" t="s">
        <v>22</v>
      </c>
      <c r="B5" s="42" t="s">
        <v>23</v>
      </c>
      <c r="C5" s="42" t="s">
        <v>24</v>
      </c>
      <c r="D5" s="42" t="s">
        <v>2</v>
      </c>
      <c r="E5" s="43" t="s">
        <v>25</v>
      </c>
    </row>
    <row r="6" spans="1:5" ht="21" customHeight="1">
      <c r="A6" s="129" t="s">
        <v>26</v>
      </c>
      <c r="B6" s="130"/>
      <c r="C6" s="130"/>
      <c r="D6" s="130"/>
      <c r="E6" s="131"/>
    </row>
    <row r="7" spans="1:5" ht="19.5" customHeight="1">
      <c r="A7" s="132" t="s">
        <v>27</v>
      </c>
      <c r="B7" s="133"/>
      <c r="C7" s="133"/>
      <c r="D7" s="133"/>
      <c r="E7" s="134"/>
    </row>
    <row r="8" spans="1:5" ht="25.5">
      <c r="A8" s="44">
        <v>700</v>
      </c>
      <c r="B8" s="45">
        <v>70001</v>
      </c>
      <c r="C8" s="45">
        <v>2650</v>
      </c>
      <c r="D8" s="46" t="s">
        <v>28</v>
      </c>
      <c r="E8" s="47">
        <v>15027</v>
      </c>
    </row>
    <row r="9" spans="1:5" ht="25.5">
      <c r="A9" s="44">
        <v>900</v>
      </c>
      <c r="B9" s="45">
        <v>90017</v>
      </c>
      <c r="C9" s="45">
        <v>2650</v>
      </c>
      <c r="D9" s="46" t="s">
        <v>28</v>
      </c>
      <c r="E9" s="48">
        <v>233841</v>
      </c>
    </row>
    <row r="10" spans="1:5" ht="12.75">
      <c r="A10" s="135" t="s">
        <v>29</v>
      </c>
      <c r="B10" s="136"/>
      <c r="C10" s="136"/>
      <c r="D10" s="137"/>
      <c r="E10" s="48">
        <f>SUM(E8:E9)</f>
        <v>248868</v>
      </c>
    </row>
    <row r="11" spans="1:5" ht="12.75">
      <c r="A11" s="132" t="s">
        <v>30</v>
      </c>
      <c r="B11" s="133"/>
      <c r="C11" s="133"/>
      <c r="D11" s="133"/>
      <c r="E11" s="134"/>
    </row>
    <row r="12" spans="1:5" ht="19.5" customHeight="1">
      <c r="A12" s="44">
        <v>921</v>
      </c>
      <c r="B12" s="45">
        <v>92109</v>
      </c>
      <c r="C12" s="45">
        <v>2480</v>
      </c>
      <c r="D12" s="49" t="s">
        <v>31</v>
      </c>
      <c r="E12" s="48">
        <v>830192</v>
      </c>
    </row>
    <row r="13" spans="1:5" ht="23.25" customHeight="1">
      <c r="A13" s="44">
        <v>926</v>
      </c>
      <c r="B13" s="45">
        <v>92605</v>
      </c>
      <c r="C13" s="45">
        <v>2480</v>
      </c>
      <c r="D13" s="49" t="s">
        <v>31</v>
      </c>
      <c r="E13" s="48">
        <v>70400</v>
      </c>
    </row>
    <row r="14" spans="1:5" ht="12.75">
      <c r="A14" s="135" t="s">
        <v>29</v>
      </c>
      <c r="B14" s="136"/>
      <c r="C14" s="136"/>
      <c r="D14" s="137"/>
      <c r="E14" s="48">
        <f>SUM(E12:E13)</f>
        <v>900592</v>
      </c>
    </row>
    <row r="15" spans="1:5" ht="12.75">
      <c r="A15" s="132" t="s">
        <v>32</v>
      </c>
      <c r="B15" s="133"/>
      <c r="C15" s="133"/>
      <c r="D15" s="133"/>
      <c r="E15" s="134"/>
    </row>
    <row r="16" spans="1:5" ht="38.25">
      <c r="A16" s="44">
        <v>600</v>
      </c>
      <c r="B16" s="45">
        <v>60014</v>
      </c>
      <c r="C16" s="45">
        <v>6300</v>
      </c>
      <c r="D16" s="50" t="s">
        <v>33</v>
      </c>
      <c r="E16" s="47">
        <v>1300733</v>
      </c>
    </row>
    <row r="17" spans="1:5" ht="38.25">
      <c r="A17" s="44">
        <v>600</v>
      </c>
      <c r="B17" s="45">
        <v>60016</v>
      </c>
      <c r="C17" s="45">
        <v>6300</v>
      </c>
      <c r="D17" s="50" t="s">
        <v>33</v>
      </c>
      <c r="E17" s="47">
        <v>310000</v>
      </c>
    </row>
    <row r="18" spans="1:5" ht="38.25">
      <c r="A18" s="44">
        <v>700</v>
      </c>
      <c r="B18" s="45">
        <v>70001</v>
      </c>
      <c r="C18" s="45">
        <v>6210</v>
      </c>
      <c r="D18" s="50" t="s">
        <v>34</v>
      </c>
      <c r="E18" s="47">
        <v>240600</v>
      </c>
    </row>
    <row r="19" spans="1:5" ht="38.25">
      <c r="A19" s="44">
        <v>851</v>
      </c>
      <c r="B19" s="45">
        <v>85111</v>
      </c>
      <c r="C19" s="45">
        <v>6300</v>
      </c>
      <c r="D19" s="50" t="s">
        <v>33</v>
      </c>
      <c r="E19" s="47">
        <v>10000</v>
      </c>
    </row>
    <row r="20" spans="1:5" ht="38.25">
      <c r="A20" s="44">
        <v>900</v>
      </c>
      <c r="B20" s="45">
        <v>90017</v>
      </c>
      <c r="C20" s="45">
        <v>6210</v>
      </c>
      <c r="D20" s="50" t="s">
        <v>34</v>
      </c>
      <c r="E20" s="51">
        <v>414300</v>
      </c>
    </row>
    <row r="21" spans="1:5" ht="21.75" customHeight="1">
      <c r="A21" s="141" t="s">
        <v>29</v>
      </c>
      <c r="B21" s="142"/>
      <c r="C21" s="142"/>
      <c r="D21" s="143"/>
      <c r="E21" s="48">
        <f>SUM(E16:E20)</f>
        <v>2275633</v>
      </c>
    </row>
    <row r="22" spans="1:5" ht="22.5" customHeight="1">
      <c r="A22" s="144" t="s">
        <v>35</v>
      </c>
      <c r="B22" s="145"/>
      <c r="C22" s="145"/>
      <c r="D22" s="146"/>
      <c r="E22" s="52">
        <f>SUM(E21,E14,E10)</f>
        <v>3425093</v>
      </c>
    </row>
    <row r="23" spans="1:5" ht="21.75" customHeight="1">
      <c r="A23" s="129" t="s">
        <v>36</v>
      </c>
      <c r="B23" s="130"/>
      <c r="C23" s="130"/>
      <c r="D23" s="130"/>
      <c r="E23" s="131"/>
    </row>
    <row r="24" spans="1:5" ht="21" customHeight="1">
      <c r="A24" s="138" t="s">
        <v>32</v>
      </c>
      <c r="B24" s="139"/>
      <c r="C24" s="139"/>
      <c r="D24" s="139"/>
      <c r="E24" s="140"/>
    </row>
    <row r="25" spans="1:5" ht="45.75" customHeight="1">
      <c r="A25" s="53" t="s">
        <v>37</v>
      </c>
      <c r="B25" s="54" t="s">
        <v>38</v>
      </c>
      <c r="C25" s="45">
        <v>2830</v>
      </c>
      <c r="D25" s="46" t="s">
        <v>39</v>
      </c>
      <c r="E25" s="47">
        <v>12000</v>
      </c>
    </row>
    <row r="26" spans="1:5" ht="33" customHeight="1">
      <c r="A26" s="44">
        <v>630</v>
      </c>
      <c r="B26" s="45">
        <v>63003</v>
      </c>
      <c r="C26" s="45">
        <v>2820</v>
      </c>
      <c r="D26" s="46" t="s">
        <v>40</v>
      </c>
      <c r="E26" s="47">
        <v>15000</v>
      </c>
    </row>
    <row r="27" spans="1:5" ht="31.5" customHeight="1">
      <c r="A27" s="44">
        <v>851</v>
      </c>
      <c r="B27" s="45">
        <v>85154</v>
      </c>
      <c r="C27" s="45">
        <v>2820</v>
      </c>
      <c r="D27" s="46" t="s">
        <v>40</v>
      </c>
      <c r="E27" s="47">
        <v>10000</v>
      </c>
    </row>
    <row r="28" spans="1:5" ht="32.25" customHeight="1">
      <c r="A28" s="44">
        <v>921</v>
      </c>
      <c r="B28" s="45">
        <v>92109</v>
      </c>
      <c r="C28" s="45">
        <v>2820</v>
      </c>
      <c r="D28" s="46" t="s">
        <v>40</v>
      </c>
      <c r="E28" s="47">
        <v>20000</v>
      </c>
    </row>
    <row r="29" spans="1:5" ht="32.25" customHeight="1">
      <c r="A29" s="44">
        <v>926</v>
      </c>
      <c r="B29" s="45">
        <v>92605</v>
      </c>
      <c r="C29" s="45">
        <v>2820</v>
      </c>
      <c r="D29" s="46" t="s">
        <v>40</v>
      </c>
      <c r="E29" s="47">
        <v>80000</v>
      </c>
    </row>
    <row r="30" spans="1:5" ht="18.75" customHeight="1">
      <c r="A30" s="141" t="s">
        <v>29</v>
      </c>
      <c r="B30" s="142"/>
      <c r="C30" s="142"/>
      <c r="D30" s="143"/>
      <c r="E30" s="48">
        <f>SUM(E25:E29)</f>
        <v>137000</v>
      </c>
    </row>
    <row r="31" spans="1:5" ht="19.5" customHeight="1">
      <c r="A31" s="144" t="s">
        <v>41</v>
      </c>
      <c r="B31" s="145"/>
      <c r="C31" s="145"/>
      <c r="D31" s="146"/>
      <c r="E31" s="52">
        <f>SUM(E30)</f>
        <v>137000</v>
      </c>
    </row>
    <row r="32" spans="1:5" ht="24" customHeight="1" thickBot="1">
      <c r="A32" s="147" t="s">
        <v>42</v>
      </c>
      <c r="B32" s="148"/>
      <c r="C32" s="148"/>
      <c r="D32" s="149"/>
      <c r="E32" s="55">
        <f>SUM(E31,E22)</f>
        <v>3562093</v>
      </c>
    </row>
  </sheetData>
  <sheetProtection/>
  <mergeCells count="16">
    <mergeCell ref="A24:E24"/>
    <mergeCell ref="A30:D30"/>
    <mergeCell ref="A31:D31"/>
    <mergeCell ref="A32:D32"/>
    <mergeCell ref="A11:E11"/>
    <mergeCell ref="A14:D14"/>
    <mergeCell ref="A15:E15"/>
    <mergeCell ref="A21:D21"/>
    <mergeCell ref="A22:D22"/>
    <mergeCell ref="A23:E23"/>
    <mergeCell ref="D1:E1"/>
    <mergeCell ref="C2:E2"/>
    <mergeCell ref="A3:E3"/>
    <mergeCell ref="A6:E6"/>
    <mergeCell ref="A7:E7"/>
    <mergeCell ref="A10:D10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0.625" style="0" customWidth="1"/>
    <col min="2" max="3" width="15.125" style="0" customWidth="1"/>
    <col min="4" max="4" width="13.625" style="0" customWidth="1"/>
  </cols>
  <sheetData>
    <row r="1" spans="1:4" ht="37.5" customHeight="1">
      <c r="A1" s="6"/>
      <c r="B1" s="6"/>
      <c r="C1" s="150" t="s">
        <v>73</v>
      </c>
      <c r="D1" s="150"/>
    </row>
    <row r="2" spans="1:4" ht="28.5" customHeight="1">
      <c r="A2" s="151" t="s">
        <v>78</v>
      </c>
      <c r="B2" s="151"/>
      <c r="C2" s="151"/>
      <c r="D2" s="151"/>
    </row>
    <row r="3" spans="1:4" ht="15.75">
      <c r="A3" s="56"/>
      <c r="B3" s="56"/>
      <c r="C3" s="57"/>
      <c r="D3" s="57"/>
    </row>
    <row r="4" spans="1:4" ht="52.5" customHeight="1">
      <c r="A4" s="152" t="s">
        <v>43</v>
      </c>
      <c r="B4" s="152"/>
      <c r="C4" s="152"/>
      <c r="D4" s="152"/>
    </row>
    <row r="5" spans="1:4" ht="15.75">
      <c r="A5" s="58"/>
      <c r="B5" s="58"/>
      <c r="C5" s="57"/>
      <c r="D5" s="57"/>
    </row>
    <row r="6" spans="1:8" ht="16.5" thickBot="1">
      <c r="A6" s="58"/>
      <c r="B6" s="58"/>
      <c r="C6" s="57"/>
      <c r="D6" s="57"/>
      <c r="H6" s="103" t="s">
        <v>75</v>
      </c>
    </row>
    <row r="7" spans="1:4" ht="32.25" customHeight="1">
      <c r="A7" s="153" t="s">
        <v>44</v>
      </c>
      <c r="B7" s="154"/>
      <c r="C7" s="154"/>
      <c r="D7" s="155"/>
    </row>
    <row r="8" spans="1:4" ht="26.25" customHeight="1">
      <c r="A8" s="156" t="s">
        <v>45</v>
      </c>
      <c r="B8" s="158" t="s">
        <v>46</v>
      </c>
      <c r="C8" s="159" t="s">
        <v>47</v>
      </c>
      <c r="D8" s="160"/>
    </row>
    <row r="9" spans="1:4" ht="24.75" customHeight="1">
      <c r="A9" s="157"/>
      <c r="B9" s="158"/>
      <c r="C9" s="59" t="s">
        <v>48</v>
      </c>
      <c r="D9" s="60" t="s">
        <v>49</v>
      </c>
    </row>
    <row r="10" spans="1:4" ht="28.5" customHeight="1">
      <c r="A10" s="61" t="s">
        <v>50</v>
      </c>
      <c r="B10" s="62">
        <f>SUM(C10:D10)</f>
        <v>-137595</v>
      </c>
      <c r="C10" s="63">
        <v>-27609</v>
      </c>
      <c r="D10" s="64">
        <v>-109986</v>
      </c>
    </row>
    <row r="11" spans="1:4" ht="26.25" customHeight="1">
      <c r="A11" s="65" t="s">
        <v>51</v>
      </c>
      <c r="B11" s="66">
        <f>SUM(C11:D11)</f>
        <v>4425461</v>
      </c>
      <c r="C11" s="63">
        <v>524911</v>
      </c>
      <c r="D11" s="64">
        <v>3900550</v>
      </c>
    </row>
    <row r="12" spans="1:4" ht="15.75">
      <c r="A12" s="67" t="s">
        <v>52</v>
      </c>
      <c r="B12" s="68"/>
      <c r="C12" s="69"/>
      <c r="D12" s="70"/>
    </row>
    <row r="13" spans="1:4" ht="47.25" customHeight="1">
      <c r="A13" s="71" t="s">
        <v>53</v>
      </c>
      <c r="B13" s="72">
        <f>SUM(C13:D13)</f>
        <v>248868</v>
      </c>
      <c r="C13" s="73">
        <v>15027</v>
      </c>
      <c r="D13" s="74">
        <v>233841</v>
      </c>
    </row>
    <row r="14" spans="1:4" ht="27.75" customHeight="1">
      <c r="A14" s="75" t="s">
        <v>54</v>
      </c>
      <c r="B14" s="72">
        <f>SUM(C14:D14)</f>
        <v>4077736</v>
      </c>
      <c r="C14" s="62">
        <v>445610</v>
      </c>
      <c r="D14" s="76">
        <v>3632126</v>
      </c>
    </row>
    <row r="15" spans="1:4" ht="38.25" customHeight="1" thickBot="1">
      <c r="A15" s="77" t="s">
        <v>55</v>
      </c>
      <c r="B15" s="78">
        <f>SUM(C15:D15)</f>
        <v>210130</v>
      </c>
      <c r="C15" s="79">
        <v>36665</v>
      </c>
      <c r="D15" s="80">
        <v>173465</v>
      </c>
    </row>
    <row r="16" spans="1:4" ht="56.25" customHeight="1" thickBot="1">
      <c r="A16" s="81" t="s">
        <v>56</v>
      </c>
      <c r="B16" s="82"/>
      <c r="C16" s="82"/>
      <c r="D16" s="82"/>
    </row>
    <row r="17" spans="1:4" ht="75.75" customHeight="1">
      <c r="A17" s="83" t="s">
        <v>34</v>
      </c>
      <c r="B17" s="84">
        <f>SUM(C17:D17)</f>
        <v>654900</v>
      </c>
      <c r="C17" s="84">
        <v>240600</v>
      </c>
      <c r="D17" s="85">
        <v>414300</v>
      </c>
    </row>
    <row r="18" spans="1:4" ht="35.25" customHeight="1" thickBot="1">
      <c r="A18" s="77" t="s">
        <v>57</v>
      </c>
      <c r="B18" s="86">
        <f>SUM(C18:D18)</f>
        <v>0</v>
      </c>
      <c r="C18" s="87">
        <v>0</v>
      </c>
      <c r="D18" s="88">
        <v>0</v>
      </c>
    </row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2" max="2" width="24.25390625" style="0" customWidth="1"/>
    <col min="8" max="8" width="12.00390625" style="0" customWidth="1"/>
  </cols>
  <sheetData>
    <row r="1" spans="1:8" ht="86.25" customHeight="1">
      <c r="A1" s="89"/>
      <c r="B1" s="90"/>
      <c r="C1" s="90"/>
      <c r="D1" s="90"/>
      <c r="E1" s="173" t="s">
        <v>74</v>
      </c>
      <c r="F1" s="173"/>
      <c r="G1" s="173"/>
      <c r="H1" s="173"/>
    </row>
    <row r="2" spans="1:8" ht="25.5" customHeight="1">
      <c r="A2" s="91"/>
      <c r="B2" s="172" t="s">
        <v>79</v>
      </c>
      <c r="C2" s="172"/>
      <c r="D2" s="172"/>
      <c r="E2" s="172"/>
      <c r="F2" s="172"/>
      <c r="G2" s="172"/>
      <c r="H2" s="172"/>
    </row>
    <row r="3" spans="1:8" ht="12.75">
      <c r="A3" s="89"/>
      <c r="B3" s="92"/>
      <c r="C3" s="92"/>
      <c r="D3" s="92"/>
      <c r="E3" s="92"/>
      <c r="F3" s="92"/>
      <c r="G3" s="92"/>
      <c r="H3" s="92"/>
    </row>
    <row r="4" spans="1:8" ht="12.75">
      <c r="A4" s="89"/>
      <c r="B4" s="92"/>
      <c r="C4" s="92"/>
      <c r="D4" s="92"/>
      <c r="E4" s="92"/>
      <c r="F4" s="92"/>
      <c r="G4" s="92"/>
      <c r="H4" s="92"/>
    </row>
    <row r="5" spans="1:8" ht="12.75">
      <c r="A5" s="89"/>
      <c r="B5" s="92"/>
      <c r="C5" s="92"/>
      <c r="D5" s="92"/>
      <c r="E5" s="92"/>
      <c r="F5" s="92"/>
      <c r="G5" s="92"/>
      <c r="H5" s="92"/>
    </row>
    <row r="6" spans="1:8" ht="12.75">
      <c r="A6" s="89"/>
      <c r="B6" s="92"/>
      <c r="C6" s="92"/>
      <c r="D6" s="92"/>
      <c r="E6" s="92"/>
      <c r="F6" s="92"/>
      <c r="G6" s="92"/>
      <c r="H6" s="92"/>
    </row>
    <row r="7" spans="1:8" ht="12.75">
      <c r="A7" s="89"/>
      <c r="B7" s="92"/>
      <c r="C7" s="92"/>
      <c r="D7" s="92"/>
      <c r="E7" s="92"/>
      <c r="F7" s="92"/>
      <c r="G7" s="92"/>
      <c r="H7" s="92"/>
    </row>
    <row r="8" spans="1:8" ht="28.5" customHeight="1">
      <c r="A8" s="161" t="s">
        <v>59</v>
      </c>
      <c r="B8" s="162"/>
      <c r="C8" s="162"/>
      <c r="D8" s="162"/>
      <c r="E8" s="162"/>
      <c r="F8" s="162"/>
      <c r="G8" s="162"/>
      <c r="H8" s="163"/>
    </row>
    <row r="9" spans="1:8" ht="13.5" thickBot="1">
      <c r="A9" s="89"/>
      <c r="B9" s="89"/>
      <c r="C9" s="89"/>
      <c r="D9" s="89"/>
      <c r="E9" s="89"/>
      <c r="F9" s="89"/>
      <c r="G9" s="89"/>
      <c r="H9" s="89"/>
    </row>
    <row r="10" spans="1:8" ht="12.75">
      <c r="A10" s="164" t="s">
        <v>1</v>
      </c>
      <c r="B10" s="166" t="s">
        <v>60</v>
      </c>
      <c r="C10" s="168" t="s">
        <v>61</v>
      </c>
      <c r="D10" s="168"/>
      <c r="E10" s="168" t="s">
        <v>62</v>
      </c>
      <c r="F10" s="166" t="s">
        <v>63</v>
      </c>
      <c r="G10" s="166" t="s">
        <v>64</v>
      </c>
      <c r="H10" s="170" t="s">
        <v>65</v>
      </c>
    </row>
    <row r="11" spans="1:8" ht="60.75" customHeight="1">
      <c r="A11" s="165"/>
      <c r="B11" s="167"/>
      <c r="C11" s="93" t="s">
        <v>66</v>
      </c>
      <c r="D11" s="93" t="s">
        <v>67</v>
      </c>
      <c r="E11" s="169"/>
      <c r="F11" s="167"/>
      <c r="G11" s="167"/>
      <c r="H11" s="171"/>
    </row>
    <row r="12" spans="1:8" ht="12.75">
      <c r="A12" s="94" t="s">
        <v>9</v>
      </c>
      <c r="B12" s="95" t="s">
        <v>10</v>
      </c>
      <c r="C12" s="95" t="s">
        <v>11</v>
      </c>
      <c r="D12" s="95" t="s">
        <v>0</v>
      </c>
      <c r="E12" s="95" t="s">
        <v>68</v>
      </c>
      <c r="F12" s="95" t="s">
        <v>69</v>
      </c>
      <c r="G12" s="95" t="s">
        <v>70</v>
      </c>
      <c r="H12" s="96" t="s">
        <v>71</v>
      </c>
    </row>
    <row r="13" spans="1:8" ht="39" customHeight="1" thickBot="1">
      <c r="A13" s="102" t="s">
        <v>9</v>
      </c>
      <c r="B13" s="97" t="s">
        <v>72</v>
      </c>
      <c r="C13" s="98">
        <v>801</v>
      </c>
      <c r="D13" s="99">
        <v>80101</v>
      </c>
      <c r="E13" s="100">
        <v>0</v>
      </c>
      <c r="F13" s="100">
        <v>3800</v>
      </c>
      <c r="G13" s="100">
        <v>3800</v>
      </c>
      <c r="H13" s="101">
        <v>0</v>
      </c>
    </row>
  </sheetData>
  <sheetProtection/>
  <mergeCells count="10">
    <mergeCell ref="E1:H1"/>
    <mergeCell ref="B2:H2"/>
    <mergeCell ref="A8:H8"/>
    <mergeCell ref="A10:A11"/>
    <mergeCell ref="B10:B11"/>
    <mergeCell ref="C10:D10"/>
    <mergeCell ref="E10:E11"/>
    <mergeCell ref="F10:F11"/>
    <mergeCell ref="G10:G11"/>
    <mergeCell ref="H10:H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2017-06-27T12:22:15Z</cp:lastPrinted>
  <dcterms:created xsi:type="dcterms:W3CDTF">2010-11-06T11:53:46Z</dcterms:created>
  <dcterms:modified xsi:type="dcterms:W3CDTF">2017-06-27T12:25:42Z</dcterms:modified>
  <cp:category/>
  <cp:version/>
  <cp:contentType/>
  <cp:contentStatus/>
</cp:coreProperties>
</file>