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tabRatio="901" activeTab="2"/>
  </bookViews>
  <sheets>
    <sheet name="Zał. 3  przychody-rozchody" sheetId="1" r:id="rId1"/>
    <sheet name="Zał. nr 4 udzielane dotacje " sheetId="2" r:id="rId2"/>
    <sheet name="Zał. Nr 5 fundusz sołecki" sheetId="3" r:id="rId3"/>
  </sheets>
  <definedNames/>
  <calcPr fullCalcOnLoad="1"/>
</workbook>
</file>

<file path=xl/sharedStrings.xml><?xml version="1.0" encoding="utf-8"?>
<sst xmlns="http://schemas.openxmlformats.org/spreadsheetml/2006/main" count="149" uniqueCount="103">
  <si>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</si>
  <si>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</si>
  <si>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</si>
  <si>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</si>
  <si>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</si>
  <si>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</si>
  <si>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</si>
  <si>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</si>
  <si>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</si>
  <si>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</si>
  <si>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</si>
  <si>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</si>
  <si>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</si>
  <si>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</si>
  <si>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</si>
  <si>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</si>
  <si>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</si>
  <si>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</si>
  <si>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razem</t>
  </si>
  <si>
    <t>Dotacje podmiotowe</t>
  </si>
  <si>
    <t>Dotacja podmiotowa z budżetu dla samorządowej instytucji kultury</t>
  </si>
  <si>
    <t>Dotacje celowe</t>
  </si>
  <si>
    <t>Dotacje celowe z budżetu na finansowanie lub dofinansowanie kosztów realizacji inwestycji i zakupów inwestycyjnych innych jednostek sektora finansów publicznych</t>
  </si>
  <si>
    <t>Razem dotacje dla jednostek sektora finansów publicznych</t>
  </si>
  <si>
    <t>Dotacje dla jednostek spoza sektora finansów publicznych</t>
  </si>
  <si>
    <t>Razem dotacje dla jednostek spoza sektora finansów publicznych</t>
  </si>
  <si>
    <t>Ogółem dotacje</t>
  </si>
  <si>
    <t>Dotacja przedmiotowa z budżetu dla samorządowego zakładu budżetowego</t>
  </si>
  <si>
    <t>Załącznik Nr 3</t>
  </si>
  <si>
    <t>Dotacja celowa z budżetu na finansowanie lub dofinansowanie zadań zleconych do realizacji stowarzyszeniom</t>
  </si>
  <si>
    <t>Dotacje celowe z budżetu na finansowanie lub dofinansowanie kosztów realizacji inwestycji i zakupów inwestycyjnych samorządowych zakładów budżetowych</t>
  </si>
  <si>
    <t>Razem</t>
  </si>
  <si>
    <t xml:space="preserve"> Spłaty otrzymanych krajowych pożyczek i kredytów </t>
  </si>
  <si>
    <t>§ 950</t>
  </si>
  <si>
    <t>Przychody i rozchody budżetu na 2015 rok.</t>
  </si>
  <si>
    <t>Zestawienie planowanych kwot dotacji udzielanych z budżetu Gminy Pszczew                                                 w roku 2015</t>
  </si>
  <si>
    <t>Przychody ze spłat pożyczek udzielonych na finansowanie zadań realizowanych z udziałem środków pochodzących z budżetu Unii Europejskiej</t>
  </si>
  <si>
    <t>§ 902</t>
  </si>
  <si>
    <t>Pożyczki udzielone na finansowanie zadań realizowanych z udziałem środków pochodzących z budżetu Unii Europejskiej</t>
  </si>
  <si>
    <t>§ 962</t>
  </si>
  <si>
    <t>Dotacja celowa na pomoc finansową udzielaną między  jednostkami samorządu terytorialnego na dofinansowanie własnych zadań inwestycyjnych i zakupów inwestycyjnych</t>
  </si>
  <si>
    <t>Wolne środki, o których mowa w art. 217 ust.2 pkt 6 ustawy</t>
  </si>
  <si>
    <t>Wydatki do dyspozycji jednostek pomocniczych zgodnie z art. 2 ust.1 ustawy z dnia                                                   21 lutego 2014 roku o funduszu sołeckim na 2015 rok</t>
  </si>
  <si>
    <t>Nazwa sołectwa</t>
  </si>
  <si>
    <t>Nazwa przedsięwzięcia</t>
  </si>
  <si>
    <t>Klasyfikacja budżetowa</t>
  </si>
  <si>
    <t>Kwota</t>
  </si>
  <si>
    <t>Dział</t>
  </si>
  <si>
    <t>Rozdział</t>
  </si>
  <si>
    <t>5.</t>
  </si>
  <si>
    <t>Borowy Młyn</t>
  </si>
  <si>
    <t>Poszerzenie drogi od szosy Trzcielskiej do dz. nr 64/17</t>
  </si>
  <si>
    <t>Spotkanie integracyjne z okazji Dnia Kobiet</t>
  </si>
  <si>
    <t>Spotkania integracyjne z okazji Dnia Dziecka</t>
  </si>
  <si>
    <t>Janowo</t>
  </si>
  <si>
    <t>Spotkanie integracyjne</t>
  </si>
  <si>
    <t>Zakup drabiny</t>
  </si>
  <si>
    <t>Doposażenie świetlicy i placu rekreacyjno-sportowego</t>
  </si>
  <si>
    <t>Nowe Gorzycko</t>
  </si>
  <si>
    <t>Spotkania integracyjne - imprezy sportowo-rekreacyjno-okolicznościowe dla mieszkańców sołectwa</t>
  </si>
  <si>
    <t xml:space="preserve">Doposażenie świetlicy wiejskiej </t>
  </si>
  <si>
    <t>Policko</t>
  </si>
  <si>
    <t>Doposażenie jednostki OSP w Policku</t>
  </si>
  <si>
    <t>Poprawa estetyki wsi</t>
  </si>
  <si>
    <t>Integracja społeczna,upowszechnianie kultury</t>
  </si>
  <si>
    <t>Doposażenie świetlicy wiejskiej</t>
  </si>
  <si>
    <t>Pszczew</t>
  </si>
  <si>
    <t>Doposażenie miejscowej jednostki OSP</t>
  </si>
  <si>
    <t>Wspieranie inicjatyw kulturalnych i sportowych na rzecz lokalnego środowiska prowadzonych w Szkole Podstawowej</t>
  </si>
  <si>
    <t>Integracja mieszkańców</t>
  </si>
  <si>
    <t>Doposażenie Klubu Współczesnej Pani</t>
  </si>
  <si>
    <t>Komputer z oprogramowaniem do świetlicy</t>
  </si>
  <si>
    <t>Plac zabaw - doposażenie- Osiedle Powstańców Wlkp.</t>
  </si>
  <si>
    <t>Rańsko</t>
  </si>
  <si>
    <t>Zagospodarowanie i kształtowanie przestrzeni publicznej</t>
  </si>
  <si>
    <t>Spotkania integracyjne</t>
  </si>
  <si>
    <t>Silna</t>
  </si>
  <si>
    <t>Zakup ławostołów</t>
  </si>
  <si>
    <t>Doposażenie świetlicy</t>
  </si>
  <si>
    <t>Doposażenie placu zabaw</t>
  </si>
  <si>
    <t>Stoki</t>
  </si>
  <si>
    <t>Doposażenie OSP</t>
  </si>
  <si>
    <t>Organizacja festynu rodzinnego</t>
  </si>
  <si>
    <t>Organizacja Mikołajki</t>
  </si>
  <si>
    <t>Doposażenie sali wiejskiej</t>
  </si>
  <si>
    <t>Stołuń</t>
  </si>
  <si>
    <t>Utwardzenie drogi od posesji nr 8 do posesji do posesji nr 12</t>
  </si>
  <si>
    <t>Udrożnienie zamulonych przepustów celem zapewnienia właściwego przepływu wody</t>
  </si>
  <si>
    <t>Utrzymanie terenów komunalnych w obrębie solectwa</t>
  </si>
  <si>
    <t xml:space="preserve">Organizacja imprez kulturalno-rozrywkowych dla dzieci i dorosłych mieszkańców sołectwa </t>
  </si>
  <si>
    <t>Szarcz</t>
  </si>
  <si>
    <t>Doposażenie jednostki OSP Szarcz</t>
  </si>
  <si>
    <t>`754</t>
  </si>
  <si>
    <t>Utrzymanie terenów komunalnych w obrębie Sołectwa Szarcz</t>
  </si>
  <si>
    <t>Organizacja imprez okolicznościowych dla mieszkańców wsi</t>
  </si>
  <si>
    <t>Świechocin</t>
  </si>
  <si>
    <t>Spotkania integracyjne mieszkańców wsi</t>
  </si>
  <si>
    <t>Zielomyśl</t>
  </si>
  <si>
    <t>Organizacja imprez środowiskowych dla mieszkańców sołectwa</t>
  </si>
  <si>
    <t>Ogółem</t>
  </si>
  <si>
    <t>Załącznik Nr 5</t>
  </si>
  <si>
    <t>Załącznik Nr 4</t>
  </si>
  <si>
    <t>do Uchwały Nr XI.58.2015 Rady Gminy Pszczew z dnia 01 października 2015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</si>
</sst>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\ _z_ł_-;\-* #,##0.0\ _z_ł_-;_-* &quot;-&quot;??\ _z_ł_-;_-@_-"/>
  </numFmts>
  <fonts count="7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0"/>
      <color indexed="12"/>
      <name val="Arial CE"/>
      <family val="2"/>
    </font>
    <font>
      <sz val="12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 CE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65" fillId="0" borderId="0" xfId="0" applyFont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66" fillId="0" borderId="0" xfId="0" applyFont="1" applyAlignment="1">
      <alignment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left" vertical="center"/>
    </xf>
    <xf numFmtId="41" fontId="3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/>
    </xf>
    <xf numFmtId="41" fontId="14" fillId="0" borderId="12" xfId="0" applyNumberFormat="1" applyFont="1" applyBorder="1" applyAlignment="1">
      <alignment vertical="center"/>
    </xf>
    <xf numFmtId="0" fontId="6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1" fontId="14" fillId="0" borderId="27" xfId="0" applyNumberFormat="1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35" borderId="31" xfId="0" applyFont="1" applyFill="1" applyBorder="1" applyAlignment="1">
      <alignment horizontal="center" vertical="center" wrapText="1"/>
    </xf>
    <xf numFmtId="0" fontId="39" fillId="35" borderId="32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center" vertical="center" wrapText="1"/>
    </xf>
    <xf numFmtId="0" fontId="39" fillId="36" borderId="12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41" fontId="38" fillId="0" borderId="33" xfId="0" applyNumberFormat="1" applyFont="1" applyBorder="1" applyAlignment="1">
      <alignment vertical="center"/>
    </xf>
    <xf numFmtId="41" fontId="38" fillId="0" borderId="27" xfId="0" applyNumberFormat="1" applyFont="1" applyBorder="1" applyAlignment="1">
      <alignment vertical="center"/>
    </xf>
    <xf numFmtId="0" fontId="38" fillId="0" borderId="25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center" vertical="center" wrapText="1"/>
    </xf>
    <xf numFmtId="41" fontId="38" fillId="0" borderId="26" xfId="0" applyNumberFormat="1" applyFont="1" applyBorder="1" applyAlignment="1">
      <alignment vertical="center"/>
    </xf>
    <xf numFmtId="0" fontId="38" fillId="0" borderId="17" xfId="0" applyFont="1" applyBorder="1" applyAlignment="1">
      <alignment horizontal="left" vertical="center" wrapText="1"/>
    </xf>
    <xf numFmtId="0" fontId="38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41" fontId="38" fillId="0" borderId="12" xfId="0" applyNumberFormat="1" applyFont="1" applyBorder="1" applyAlignment="1">
      <alignment vertical="center"/>
    </xf>
    <xf numFmtId="0" fontId="38" fillId="0" borderId="11" xfId="0" applyFont="1" applyBorder="1" applyAlignment="1">
      <alignment horizontal="left" vertical="center" wrapText="1"/>
    </xf>
    <xf numFmtId="41" fontId="38" fillId="0" borderId="12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center" vertical="center" wrapText="1"/>
    </xf>
    <xf numFmtId="41" fontId="38" fillId="0" borderId="34" xfId="0" applyNumberFormat="1" applyFont="1" applyBorder="1" applyAlignment="1">
      <alignment horizontal="center" vertical="center"/>
    </xf>
    <xf numFmtId="0" fontId="38" fillId="0" borderId="25" xfId="0" applyFont="1" applyBorder="1" applyAlignment="1">
      <alignment vertical="center" wrapText="1"/>
    </xf>
    <xf numFmtId="0" fontId="38" fillId="0" borderId="0" xfId="0" applyFont="1" applyBorder="1" applyAlignment="1">
      <alignment horizontal="right" vertical="center" wrapText="1"/>
    </xf>
    <xf numFmtId="41" fontId="38" fillId="0" borderId="0" xfId="0" applyNumberFormat="1" applyFont="1" applyBorder="1" applyAlignment="1">
      <alignment vertical="center"/>
    </xf>
    <xf numFmtId="0" fontId="39" fillId="36" borderId="24" xfId="0" applyFont="1" applyFill="1" applyBorder="1" applyAlignment="1">
      <alignment horizontal="center" vertical="center" wrapText="1"/>
    </xf>
    <xf numFmtId="0" fontId="39" fillId="36" borderId="25" xfId="0" applyFont="1" applyFill="1" applyBorder="1" applyAlignment="1">
      <alignment horizontal="center" vertical="center" wrapText="1"/>
    </xf>
    <xf numFmtId="0" fontId="39" fillId="36" borderId="26" xfId="0" applyFont="1" applyFill="1" applyBorder="1" applyAlignment="1">
      <alignment horizontal="center" vertical="center" wrapText="1"/>
    </xf>
    <xf numFmtId="0" fontId="38" fillId="0" borderId="31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center" vertical="center" wrapText="1"/>
    </xf>
    <xf numFmtId="41" fontId="38" fillId="0" borderId="35" xfId="0" applyNumberFormat="1" applyFont="1" applyBorder="1" applyAlignment="1">
      <alignment vertical="center"/>
    </xf>
    <xf numFmtId="41" fontId="39" fillId="0" borderId="36" xfId="0" applyNumberFormat="1" applyFont="1" applyBorder="1" applyAlignment="1">
      <alignment vertical="center"/>
    </xf>
    <xf numFmtId="43" fontId="17" fillId="33" borderId="37" xfId="0" applyNumberFormat="1" applyFont="1" applyFill="1" applyBorder="1" applyAlignment="1">
      <alignment vertical="center"/>
    </xf>
    <xf numFmtId="43" fontId="5" fillId="0" borderId="38" xfId="0" applyNumberFormat="1" applyFont="1" applyBorder="1" applyAlignment="1">
      <alignment vertical="center"/>
    </xf>
    <xf numFmtId="43" fontId="5" fillId="0" borderId="39" xfId="0" applyNumberFormat="1" applyFont="1" applyFill="1" applyBorder="1" applyAlignment="1">
      <alignment vertical="center"/>
    </xf>
    <xf numFmtId="43" fontId="17" fillId="33" borderId="39" xfId="0" applyNumberFormat="1" applyFont="1" applyFill="1" applyBorder="1" applyAlignment="1">
      <alignment vertical="center"/>
    </xf>
    <xf numFmtId="43" fontId="5" fillId="0" borderId="38" xfId="0" applyNumberFormat="1" applyFont="1" applyFill="1" applyBorder="1" applyAlignment="1">
      <alignment vertical="center"/>
    </xf>
    <xf numFmtId="43" fontId="5" fillId="0" borderId="4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68" fillId="0" borderId="0" xfId="0" applyFont="1" applyAlignment="1">
      <alignment horizontal="right"/>
    </xf>
    <xf numFmtId="0" fontId="8" fillId="33" borderId="43" xfId="0" applyFont="1" applyFill="1" applyBorder="1" applyAlignment="1">
      <alignment horizontal="left" vertical="center"/>
    </xf>
    <xf numFmtId="0" fontId="8" fillId="33" borderId="44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 wrapText="1"/>
    </xf>
    <xf numFmtId="0" fontId="14" fillId="0" borderId="46" xfId="0" applyFont="1" applyBorder="1" applyAlignment="1">
      <alignment horizontal="right" vertical="center"/>
    </xf>
    <xf numFmtId="0" fontId="14" fillId="0" borderId="47" xfId="0" applyFont="1" applyBorder="1" applyAlignment="1">
      <alignment horizontal="right" vertical="center"/>
    </xf>
    <xf numFmtId="0" fontId="14" fillId="0" borderId="48" xfId="0" applyFont="1" applyBorder="1" applyAlignment="1">
      <alignment horizontal="right"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3" xfId="0" applyFont="1" applyBorder="1" applyAlignment="1">
      <alignment horizontal="right" vertical="center" wrapText="1"/>
    </xf>
    <xf numFmtId="0" fontId="3" fillId="0" borderId="49" xfId="0" applyFont="1" applyBorder="1" applyAlignment="1">
      <alignment horizontal="right" vertical="center" wrapText="1"/>
    </xf>
    <xf numFmtId="0" fontId="3" fillId="0" borderId="44" xfId="0" applyFont="1" applyBorder="1" applyAlignment="1">
      <alignment horizontal="right" vertical="center" wrapText="1"/>
    </xf>
    <xf numFmtId="0" fontId="14" fillId="0" borderId="43" xfId="0" applyFont="1" applyBorder="1" applyAlignment="1">
      <alignment horizontal="right" vertical="center" wrapText="1"/>
    </xf>
    <xf numFmtId="0" fontId="14" fillId="0" borderId="49" xfId="0" applyFont="1" applyBorder="1" applyAlignment="1">
      <alignment horizontal="right" vertical="center" wrapText="1"/>
    </xf>
    <xf numFmtId="0" fontId="14" fillId="0" borderId="44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70" fillId="0" borderId="0" xfId="0" applyFont="1" applyAlignment="1">
      <alignment horizontal="right" vertical="center"/>
    </xf>
    <xf numFmtId="0" fontId="71" fillId="0" borderId="50" xfId="0" applyFont="1" applyBorder="1" applyAlignment="1">
      <alignment horizontal="right" vertical="center"/>
    </xf>
    <xf numFmtId="0" fontId="16" fillId="0" borderId="41" xfId="0" applyFont="1" applyBorder="1" applyAlignment="1">
      <alignment horizontal="right" vertical="center" wrapText="1"/>
    </xf>
    <xf numFmtId="0" fontId="16" fillId="0" borderId="42" xfId="0" applyFont="1" applyBorder="1" applyAlignment="1">
      <alignment horizontal="right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right" vertical="center" wrapText="1"/>
    </xf>
    <xf numFmtId="0" fontId="38" fillId="0" borderId="52" xfId="0" applyFont="1" applyBorder="1" applyAlignment="1">
      <alignment horizontal="righ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0" borderId="50" xfId="0" applyFont="1" applyBorder="1" applyAlignment="1">
      <alignment horizontal="center" vertical="center" wrapText="1"/>
    </xf>
    <xf numFmtId="0" fontId="39" fillId="35" borderId="24" xfId="0" applyFont="1" applyFill="1" applyBorder="1" applyAlignment="1">
      <alignment horizontal="center" vertical="center" wrapText="1"/>
    </xf>
    <xf numFmtId="0" fontId="39" fillId="35" borderId="28" xfId="0" applyFont="1" applyFill="1" applyBorder="1" applyAlignment="1">
      <alignment horizontal="center" vertical="center" wrapText="1"/>
    </xf>
    <xf numFmtId="0" fontId="39" fillId="35" borderId="25" xfId="0" applyFont="1" applyFill="1" applyBorder="1" applyAlignment="1">
      <alignment horizontal="center" vertical="center" wrapText="1"/>
    </xf>
    <xf numFmtId="0" fontId="39" fillId="35" borderId="31" xfId="0" applyFont="1" applyFill="1" applyBorder="1" applyAlignment="1">
      <alignment horizontal="center" vertical="center" wrapText="1"/>
    </xf>
    <xf numFmtId="0" fontId="47" fillId="35" borderId="25" xfId="0" applyFont="1" applyFill="1" applyBorder="1" applyAlignment="1">
      <alignment horizontal="center" vertical="center" wrapText="1"/>
    </xf>
    <xf numFmtId="0" fontId="47" fillId="35" borderId="53" xfId="0" applyFont="1" applyFill="1" applyBorder="1" applyAlignment="1">
      <alignment horizontal="center" vertical="center" wrapText="1"/>
    </xf>
    <xf numFmtId="0" fontId="39" fillId="35" borderId="26" xfId="0" applyFont="1" applyFill="1" applyBorder="1" applyAlignment="1">
      <alignment horizontal="center" vertical="center" wrapText="1"/>
    </xf>
    <xf numFmtId="0" fontId="39" fillId="35" borderId="3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5" sqref="E5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5" ht="36" customHeight="1">
      <c r="B1" s="18"/>
      <c r="C1" s="89" t="s">
        <v>28</v>
      </c>
      <c r="D1" s="89"/>
      <c r="E1" s="22"/>
    </row>
    <row r="2" spans="1:4" ht="15">
      <c r="A2" s="93" t="s">
        <v>102</v>
      </c>
      <c r="B2" s="93"/>
      <c r="C2" s="93"/>
      <c r="D2" s="93"/>
    </row>
    <row r="3" spans="1:4" ht="42" customHeight="1">
      <c r="A3" s="26"/>
      <c r="B3" s="99"/>
      <c r="C3" s="99"/>
      <c r="D3" s="99"/>
    </row>
    <row r="4" spans="1:4" ht="15.75" customHeight="1">
      <c r="A4" s="2"/>
      <c r="B4" s="98"/>
      <c r="C4" s="98"/>
      <c r="D4" s="98"/>
    </row>
    <row r="5" spans="1:4" ht="15.75" customHeight="1">
      <c r="A5" s="2"/>
      <c r="B5" s="98"/>
      <c r="C5" s="98"/>
      <c r="D5" s="98"/>
    </row>
    <row r="6" spans="1:4" ht="15.75" customHeight="1" thickBot="1">
      <c r="A6" s="2"/>
      <c r="B6" s="2"/>
      <c r="C6" s="2"/>
      <c r="D6" s="1"/>
    </row>
    <row r="7" spans="1:4" ht="19.5" customHeight="1" thickBot="1">
      <c r="A7" s="90" t="s">
        <v>34</v>
      </c>
      <c r="B7" s="91"/>
      <c r="C7" s="91"/>
      <c r="D7" s="92"/>
    </row>
    <row r="8" spans="1:4" ht="19.5" customHeight="1">
      <c r="A8" s="17"/>
      <c r="B8" s="17"/>
      <c r="C8" s="17"/>
      <c r="D8" s="17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22.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4" ht="26.25" customHeight="1">
      <c r="A13" s="94" t="s">
        <v>5</v>
      </c>
      <c r="B13" s="95"/>
      <c r="C13" s="14"/>
      <c r="D13" s="83">
        <f>SUM(D14:D15)</f>
        <v>730653.05</v>
      </c>
    </row>
    <row r="14" spans="1:4" ht="84" customHeight="1">
      <c r="A14" s="27" t="s">
        <v>9</v>
      </c>
      <c r="B14" s="25" t="s">
        <v>36</v>
      </c>
      <c r="C14" s="21" t="s">
        <v>37</v>
      </c>
      <c r="D14" s="84">
        <v>152826</v>
      </c>
    </row>
    <row r="15" spans="1:4" ht="47.25" customHeight="1">
      <c r="A15" s="24" t="s">
        <v>10</v>
      </c>
      <c r="B15" s="28" t="s">
        <v>41</v>
      </c>
      <c r="C15" s="23" t="s">
        <v>33</v>
      </c>
      <c r="D15" s="85">
        <v>577827.05</v>
      </c>
    </row>
    <row r="16" spans="1:4" ht="41.25" customHeight="1">
      <c r="A16" s="96" t="s">
        <v>6</v>
      </c>
      <c r="B16" s="97"/>
      <c r="C16" s="15"/>
      <c r="D16" s="86">
        <f>SUM(D17:D18)</f>
        <v>926418</v>
      </c>
    </row>
    <row r="17" spans="1:4" ht="66.75" customHeight="1">
      <c r="A17" s="46" t="s">
        <v>9</v>
      </c>
      <c r="B17" s="47" t="s">
        <v>38</v>
      </c>
      <c r="C17" s="48" t="s">
        <v>39</v>
      </c>
      <c r="D17" s="87">
        <v>42418</v>
      </c>
    </row>
    <row r="18" spans="1:4" ht="54.75" customHeight="1" thickBot="1">
      <c r="A18" s="49" t="s">
        <v>10</v>
      </c>
      <c r="B18" s="29" t="s">
        <v>32</v>
      </c>
      <c r="C18" s="50" t="s">
        <v>7</v>
      </c>
      <c r="D18" s="88">
        <v>884000</v>
      </c>
    </row>
    <row r="19" spans="1:4" ht="19.5" customHeight="1">
      <c r="A19" s="2"/>
      <c r="B19" s="2"/>
      <c r="C19" s="2"/>
      <c r="D19" s="2"/>
    </row>
    <row r="20" spans="1:4" ht="15.75" customHeight="1">
      <c r="A20" s="6"/>
      <c r="B20" s="6"/>
      <c r="C20" s="6"/>
      <c r="D20" s="6"/>
    </row>
    <row r="21" spans="1:4" ht="15.75" customHeight="1">
      <c r="A21" s="6"/>
      <c r="B21" s="6"/>
      <c r="C21" s="6"/>
      <c r="D21" s="6"/>
    </row>
    <row r="22" ht="12.75">
      <c r="D22" s="16"/>
    </row>
    <row r="23" ht="12.75">
      <c r="D23" s="16"/>
    </row>
    <row r="24" ht="12.75">
      <c r="D24" s="16"/>
    </row>
    <row r="25" ht="12.75">
      <c r="D25" s="16"/>
    </row>
  </sheetData>
  <sheetProtection/>
  <mergeCells count="8">
    <mergeCell ref="C1:D1"/>
    <mergeCell ref="A7:D7"/>
    <mergeCell ref="A2:D2"/>
    <mergeCell ref="A13:B13"/>
    <mergeCell ref="A16:B16"/>
    <mergeCell ref="B5:D5"/>
    <mergeCell ref="B4:D4"/>
    <mergeCell ref="B3:D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6.125" style="0" customWidth="1"/>
    <col min="2" max="3" width="7.125" style="0" customWidth="1"/>
    <col min="4" max="4" width="54.625" style="0" customWidth="1"/>
    <col min="5" max="5" width="14.375" style="0" customWidth="1"/>
  </cols>
  <sheetData>
    <row r="1" spans="1:5" ht="16.5" customHeight="1">
      <c r="A1" s="20"/>
      <c r="B1" s="20"/>
      <c r="C1" s="30"/>
      <c r="D1" s="124" t="s">
        <v>101</v>
      </c>
      <c r="E1" s="124"/>
    </row>
    <row r="2" spans="1:5" ht="32.25" customHeight="1" thickBot="1">
      <c r="A2" s="20"/>
      <c r="B2" s="20"/>
      <c r="C2" s="125" t="s">
        <v>102</v>
      </c>
      <c r="D2" s="125"/>
      <c r="E2" s="125"/>
    </row>
    <row r="3" spans="1:5" ht="39" customHeight="1" thickBot="1">
      <c r="A3" s="103" t="s">
        <v>35</v>
      </c>
      <c r="B3" s="104"/>
      <c r="C3" s="104"/>
      <c r="D3" s="104"/>
      <c r="E3" s="105"/>
    </row>
    <row r="4" spans="1:5" ht="10.5" customHeight="1" thickBot="1">
      <c r="A4" s="20"/>
      <c r="B4" s="20"/>
      <c r="C4" s="20"/>
      <c r="D4" s="20"/>
      <c r="E4" s="20"/>
    </row>
    <row r="5" spans="1:5" ht="20.25" customHeight="1">
      <c r="A5" s="31" t="s">
        <v>12</v>
      </c>
      <c r="B5" s="32" t="s">
        <v>13</v>
      </c>
      <c r="C5" s="32" t="s">
        <v>14</v>
      </c>
      <c r="D5" s="32" t="s">
        <v>2</v>
      </c>
      <c r="E5" s="33" t="s">
        <v>15</v>
      </c>
    </row>
    <row r="6" spans="1:5" ht="23.25" customHeight="1">
      <c r="A6" s="106" t="s">
        <v>16</v>
      </c>
      <c r="B6" s="107"/>
      <c r="C6" s="107"/>
      <c r="D6" s="107"/>
      <c r="E6" s="108"/>
    </row>
    <row r="7" spans="1:5" ht="21.75" customHeight="1">
      <c r="A7" s="121" t="s">
        <v>17</v>
      </c>
      <c r="B7" s="122"/>
      <c r="C7" s="122"/>
      <c r="D7" s="122"/>
      <c r="E7" s="123"/>
    </row>
    <row r="8" spans="1:5" ht="29.25" customHeight="1">
      <c r="A8" s="34">
        <v>700</v>
      </c>
      <c r="B8" s="35">
        <v>70001</v>
      </c>
      <c r="C8" s="35">
        <v>2650</v>
      </c>
      <c r="D8" s="44" t="s">
        <v>27</v>
      </c>
      <c r="E8" s="36">
        <v>12400</v>
      </c>
    </row>
    <row r="9" spans="1:5" ht="27" customHeight="1">
      <c r="A9" s="34">
        <v>900</v>
      </c>
      <c r="B9" s="35">
        <v>90017</v>
      </c>
      <c r="C9" s="35">
        <v>2650</v>
      </c>
      <c r="D9" s="44" t="s">
        <v>27</v>
      </c>
      <c r="E9" s="37">
        <v>209181</v>
      </c>
    </row>
    <row r="10" spans="1:5" ht="15" customHeight="1">
      <c r="A10" s="118" t="s">
        <v>18</v>
      </c>
      <c r="B10" s="119"/>
      <c r="C10" s="119"/>
      <c r="D10" s="120"/>
      <c r="E10" s="37">
        <f>SUM(E8:E9)</f>
        <v>221581</v>
      </c>
    </row>
    <row r="11" spans="1:5" ht="24.75" customHeight="1">
      <c r="A11" s="121" t="s">
        <v>19</v>
      </c>
      <c r="B11" s="122"/>
      <c r="C11" s="122"/>
      <c r="D11" s="122"/>
      <c r="E11" s="123"/>
    </row>
    <row r="12" spans="1:5" ht="20.25" customHeight="1">
      <c r="A12" s="34">
        <v>921</v>
      </c>
      <c r="B12" s="35">
        <v>92109</v>
      </c>
      <c r="C12" s="35">
        <v>2480</v>
      </c>
      <c r="D12" s="42" t="s">
        <v>20</v>
      </c>
      <c r="E12" s="37">
        <v>762558</v>
      </c>
    </row>
    <row r="13" spans="1:5" ht="20.25" customHeight="1">
      <c r="A13" s="34">
        <v>926</v>
      </c>
      <c r="B13" s="35">
        <v>92605</v>
      </c>
      <c r="C13" s="35">
        <v>2480</v>
      </c>
      <c r="D13" s="42" t="s">
        <v>20</v>
      </c>
      <c r="E13" s="37">
        <v>67300</v>
      </c>
    </row>
    <row r="14" spans="1:5" ht="15" customHeight="1">
      <c r="A14" s="118" t="s">
        <v>18</v>
      </c>
      <c r="B14" s="119"/>
      <c r="C14" s="119"/>
      <c r="D14" s="120"/>
      <c r="E14" s="37">
        <f>SUM(E12:E13)</f>
        <v>829858</v>
      </c>
    </row>
    <row r="15" spans="1:5" ht="24" customHeight="1">
      <c r="A15" s="121" t="s">
        <v>21</v>
      </c>
      <c r="B15" s="122"/>
      <c r="C15" s="122"/>
      <c r="D15" s="122"/>
      <c r="E15" s="123"/>
    </row>
    <row r="16" spans="1:5" ht="39" customHeight="1">
      <c r="A16" s="34">
        <v>600</v>
      </c>
      <c r="B16" s="35">
        <v>60014</v>
      </c>
      <c r="C16" s="35">
        <v>6300</v>
      </c>
      <c r="D16" s="43" t="s">
        <v>40</v>
      </c>
      <c r="E16" s="36">
        <v>220000</v>
      </c>
    </row>
    <row r="17" spans="1:5" ht="39" customHeight="1">
      <c r="A17" s="34">
        <v>700</v>
      </c>
      <c r="B17" s="35">
        <v>70001</v>
      </c>
      <c r="C17" s="35">
        <v>6210</v>
      </c>
      <c r="D17" s="43" t="s">
        <v>30</v>
      </c>
      <c r="E17" s="36">
        <v>110500</v>
      </c>
    </row>
    <row r="18" spans="1:5" ht="39" customHeight="1">
      <c r="A18" s="34">
        <v>851</v>
      </c>
      <c r="B18" s="35">
        <v>85111</v>
      </c>
      <c r="C18" s="35">
        <v>6300</v>
      </c>
      <c r="D18" s="43" t="s">
        <v>40</v>
      </c>
      <c r="E18" s="36">
        <v>10000</v>
      </c>
    </row>
    <row r="19" spans="1:5" ht="44.25" customHeight="1">
      <c r="A19" s="34">
        <v>900</v>
      </c>
      <c r="B19" s="35">
        <v>90017</v>
      </c>
      <c r="C19" s="35">
        <v>6210</v>
      </c>
      <c r="D19" s="43" t="s">
        <v>30</v>
      </c>
      <c r="E19" s="38">
        <v>269760</v>
      </c>
    </row>
    <row r="20" spans="1:5" ht="45" customHeight="1">
      <c r="A20" s="34">
        <v>900</v>
      </c>
      <c r="B20" s="35">
        <v>90017</v>
      </c>
      <c r="C20" s="35">
        <v>6218</v>
      </c>
      <c r="D20" s="43" t="s">
        <v>30</v>
      </c>
      <c r="E20" s="38">
        <v>199847</v>
      </c>
    </row>
    <row r="21" spans="1:5" ht="39" customHeight="1">
      <c r="A21" s="34">
        <v>900</v>
      </c>
      <c r="B21" s="35">
        <v>90017</v>
      </c>
      <c r="C21" s="35">
        <v>6219</v>
      </c>
      <c r="D21" s="43" t="s">
        <v>30</v>
      </c>
      <c r="E21" s="38">
        <v>127902</v>
      </c>
    </row>
    <row r="22" spans="1:5" ht="41.25" customHeight="1">
      <c r="A22" s="34">
        <v>921</v>
      </c>
      <c r="B22" s="35">
        <v>92109</v>
      </c>
      <c r="C22" s="35">
        <v>6220</v>
      </c>
      <c r="D22" s="43" t="s">
        <v>22</v>
      </c>
      <c r="E22" s="38">
        <v>105180</v>
      </c>
    </row>
    <row r="23" spans="1:5" ht="20.25" customHeight="1">
      <c r="A23" s="112" t="s">
        <v>18</v>
      </c>
      <c r="B23" s="113"/>
      <c r="C23" s="113"/>
      <c r="D23" s="114"/>
      <c r="E23" s="37">
        <f>SUM(E16:E22)</f>
        <v>1043189</v>
      </c>
    </row>
    <row r="24" spans="1:5" ht="19.5" customHeight="1">
      <c r="A24" s="115" t="s">
        <v>23</v>
      </c>
      <c r="B24" s="116"/>
      <c r="C24" s="116"/>
      <c r="D24" s="117"/>
      <c r="E24" s="39">
        <f>SUM(E23,E14,E10)</f>
        <v>2094628</v>
      </c>
    </row>
    <row r="25" spans="1:5" ht="22.5" customHeight="1">
      <c r="A25" s="106" t="s">
        <v>24</v>
      </c>
      <c r="B25" s="107"/>
      <c r="C25" s="107"/>
      <c r="D25" s="107"/>
      <c r="E25" s="108"/>
    </row>
    <row r="26" spans="1:5" ht="21" customHeight="1">
      <c r="A26" s="109" t="s">
        <v>21</v>
      </c>
      <c r="B26" s="110"/>
      <c r="C26" s="110"/>
      <c r="D26" s="110"/>
      <c r="E26" s="111"/>
    </row>
    <row r="27" spans="1:6" ht="33" customHeight="1">
      <c r="A27" s="34">
        <v>851</v>
      </c>
      <c r="B27" s="35">
        <v>85154</v>
      </c>
      <c r="C27" s="35">
        <v>2820</v>
      </c>
      <c r="D27" s="44" t="s">
        <v>29</v>
      </c>
      <c r="E27" s="36">
        <v>10000</v>
      </c>
      <c r="F27" s="19"/>
    </row>
    <row r="28" spans="1:5" ht="29.25" customHeight="1">
      <c r="A28" s="34">
        <v>926</v>
      </c>
      <c r="B28" s="35">
        <v>92605</v>
      </c>
      <c r="C28" s="35">
        <v>2820</v>
      </c>
      <c r="D28" s="44" t="s">
        <v>29</v>
      </c>
      <c r="E28" s="36">
        <v>90000</v>
      </c>
    </row>
    <row r="29" spans="1:5" ht="15" customHeight="1">
      <c r="A29" s="112" t="s">
        <v>18</v>
      </c>
      <c r="B29" s="113"/>
      <c r="C29" s="113"/>
      <c r="D29" s="114"/>
      <c r="E29" s="37">
        <f>SUM(E27:E28)</f>
        <v>100000</v>
      </c>
    </row>
    <row r="30" spans="1:5" ht="24.75" customHeight="1">
      <c r="A30" s="115" t="s">
        <v>25</v>
      </c>
      <c r="B30" s="116"/>
      <c r="C30" s="116"/>
      <c r="D30" s="117"/>
      <c r="E30" s="39">
        <f>SUM(E29)</f>
        <v>100000</v>
      </c>
    </row>
    <row r="31" spans="1:5" ht="21.75" customHeight="1" thickBot="1">
      <c r="A31" s="100" t="s">
        <v>26</v>
      </c>
      <c r="B31" s="101"/>
      <c r="C31" s="101"/>
      <c r="D31" s="102"/>
      <c r="E31" s="45">
        <f>SUM(E30,E24)</f>
        <v>2194628</v>
      </c>
    </row>
    <row r="32" spans="1:5" ht="15" customHeight="1">
      <c r="A32" s="40"/>
      <c r="B32" s="40"/>
      <c r="C32" s="40"/>
      <c r="D32" s="40"/>
      <c r="E32" s="40"/>
    </row>
    <row r="33" spans="1:5" ht="15" customHeight="1">
      <c r="A33" s="41"/>
      <c r="B33" s="41"/>
      <c r="C33" s="41"/>
      <c r="D33" s="41"/>
      <c r="E33" s="41"/>
    </row>
    <row r="34" spans="1:5" ht="15" customHeight="1">
      <c r="A34" s="41"/>
      <c r="B34" s="41"/>
      <c r="C34" s="41"/>
      <c r="D34" s="41"/>
      <c r="E34" s="41"/>
    </row>
    <row r="35" spans="1:5" ht="15" customHeight="1">
      <c r="A35" s="41"/>
      <c r="B35" s="41"/>
      <c r="C35" s="41"/>
      <c r="D35" s="41"/>
      <c r="E35" s="41"/>
    </row>
    <row r="36" ht="15" customHeight="1"/>
  </sheetData>
  <sheetProtection/>
  <mergeCells count="16">
    <mergeCell ref="A7:E7"/>
    <mergeCell ref="A10:D10"/>
    <mergeCell ref="A11:E11"/>
    <mergeCell ref="D1:E1"/>
    <mergeCell ref="A6:E6"/>
    <mergeCell ref="C2:E2"/>
    <mergeCell ref="A31:D31"/>
    <mergeCell ref="A3:E3"/>
    <mergeCell ref="A25:E25"/>
    <mergeCell ref="A26:E26"/>
    <mergeCell ref="A29:D29"/>
    <mergeCell ref="A30:D30"/>
    <mergeCell ref="A14:D14"/>
    <mergeCell ref="A15:E15"/>
    <mergeCell ref="A23:D23"/>
    <mergeCell ref="A24:D2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9.75390625" style="0" customWidth="1"/>
    <col min="2" max="2" width="55.625" style="0" customWidth="1"/>
    <col min="3" max="3" width="6.875" style="0" customWidth="1"/>
    <col min="4" max="4" width="8.125" style="0" customWidth="1"/>
    <col min="5" max="5" width="11.125" style="0" customWidth="1"/>
  </cols>
  <sheetData>
    <row r="1" spans="1:5" ht="32.25" customHeight="1">
      <c r="A1" s="51"/>
      <c r="B1" s="51"/>
      <c r="C1" s="137" t="s">
        <v>100</v>
      </c>
      <c r="D1" s="137"/>
      <c r="E1" s="137"/>
    </row>
    <row r="2" spans="1:5" ht="15">
      <c r="A2" s="138" t="s">
        <v>102</v>
      </c>
      <c r="B2" s="138"/>
      <c r="C2" s="138"/>
      <c r="D2" s="138"/>
      <c r="E2" s="138"/>
    </row>
    <row r="3" spans="1:5" ht="62.25" customHeight="1" thickBot="1">
      <c r="A3" s="139" t="s">
        <v>42</v>
      </c>
      <c r="B3" s="139"/>
      <c r="C3" s="139"/>
      <c r="D3" s="139"/>
      <c r="E3" s="139"/>
    </row>
    <row r="4" spans="1:5" ht="24" customHeight="1">
      <c r="A4" s="140" t="s">
        <v>43</v>
      </c>
      <c r="B4" s="142" t="s">
        <v>44</v>
      </c>
      <c r="C4" s="144" t="s">
        <v>45</v>
      </c>
      <c r="D4" s="145"/>
      <c r="E4" s="146" t="s">
        <v>46</v>
      </c>
    </row>
    <row r="5" spans="1:5" ht="24" customHeight="1">
      <c r="A5" s="141"/>
      <c r="B5" s="143"/>
      <c r="C5" s="52" t="s">
        <v>47</v>
      </c>
      <c r="D5" s="53" t="s">
        <v>48</v>
      </c>
      <c r="E5" s="147"/>
    </row>
    <row r="6" spans="1:5" ht="24" customHeight="1">
      <c r="A6" s="54" t="s">
        <v>9</v>
      </c>
      <c r="B6" s="55" t="s">
        <v>10</v>
      </c>
      <c r="C6" s="55" t="s">
        <v>11</v>
      </c>
      <c r="D6" s="55" t="s">
        <v>0</v>
      </c>
      <c r="E6" s="56" t="s">
        <v>49</v>
      </c>
    </row>
    <row r="7" spans="1:5" ht="24" customHeight="1">
      <c r="A7" s="128" t="s">
        <v>50</v>
      </c>
      <c r="B7" s="57" t="s">
        <v>51</v>
      </c>
      <c r="C7" s="58">
        <v>600</v>
      </c>
      <c r="D7" s="58">
        <v>60016</v>
      </c>
      <c r="E7" s="59">
        <v>6540</v>
      </c>
    </row>
    <row r="8" spans="1:5" ht="24" customHeight="1">
      <c r="A8" s="129"/>
      <c r="B8" s="57" t="s">
        <v>52</v>
      </c>
      <c r="C8" s="58">
        <v>921</v>
      </c>
      <c r="D8" s="58">
        <v>92105</v>
      </c>
      <c r="E8" s="59">
        <v>3000</v>
      </c>
    </row>
    <row r="9" spans="1:5" ht="24" customHeight="1">
      <c r="A9" s="133"/>
      <c r="B9" s="57" t="s">
        <v>53</v>
      </c>
      <c r="C9" s="58">
        <v>921</v>
      </c>
      <c r="D9" s="58">
        <v>92105</v>
      </c>
      <c r="E9" s="59">
        <v>3000</v>
      </c>
    </row>
    <row r="10" spans="1:5" ht="24" customHeight="1" thickBot="1">
      <c r="A10" s="130" t="s">
        <v>31</v>
      </c>
      <c r="B10" s="131"/>
      <c r="C10" s="131"/>
      <c r="D10" s="131"/>
      <c r="E10" s="60">
        <f>SUM(E7:E9)</f>
        <v>12540</v>
      </c>
    </row>
    <row r="11" spans="1:5" ht="24" customHeight="1">
      <c r="A11" s="132" t="s">
        <v>54</v>
      </c>
      <c r="B11" s="61" t="s">
        <v>55</v>
      </c>
      <c r="C11" s="62">
        <v>921</v>
      </c>
      <c r="D11" s="62">
        <v>92105</v>
      </c>
      <c r="E11" s="63">
        <v>2000</v>
      </c>
    </row>
    <row r="12" spans="1:5" ht="24" customHeight="1">
      <c r="A12" s="129"/>
      <c r="B12" s="64" t="s">
        <v>56</v>
      </c>
      <c r="C12" s="58">
        <v>921</v>
      </c>
      <c r="D12" s="58">
        <v>92109</v>
      </c>
      <c r="E12" s="59">
        <v>2000</v>
      </c>
    </row>
    <row r="13" spans="1:5" ht="24" customHeight="1">
      <c r="A13" s="133"/>
      <c r="B13" s="65" t="s">
        <v>57</v>
      </c>
      <c r="C13" s="66">
        <v>921</v>
      </c>
      <c r="D13" s="66">
        <v>92109</v>
      </c>
      <c r="E13" s="67">
        <v>6748</v>
      </c>
    </row>
    <row r="14" spans="1:5" ht="24" customHeight="1" thickBot="1">
      <c r="A14" s="130" t="s">
        <v>31</v>
      </c>
      <c r="B14" s="131"/>
      <c r="C14" s="131"/>
      <c r="D14" s="131"/>
      <c r="E14" s="60">
        <f>SUM(E11:E13)</f>
        <v>10748</v>
      </c>
    </row>
    <row r="15" spans="1:5" ht="24" customHeight="1">
      <c r="A15" s="132" t="s">
        <v>58</v>
      </c>
      <c r="B15" s="61" t="s">
        <v>59</v>
      </c>
      <c r="C15" s="62">
        <v>921</v>
      </c>
      <c r="D15" s="62">
        <v>92105</v>
      </c>
      <c r="E15" s="63">
        <v>7114</v>
      </c>
    </row>
    <row r="16" spans="1:5" ht="24" customHeight="1">
      <c r="A16" s="133"/>
      <c r="B16" s="65" t="s">
        <v>60</v>
      </c>
      <c r="C16" s="66">
        <v>921</v>
      </c>
      <c r="D16" s="66">
        <v>92109</v>
      </c>
      <c r="E16" s="67">
        <v>12514</v>
      </c>
    </row>
    <row r="17" spans="1:5" ht="24" customHeight="1" thickBot="1">
      <c r="A17" s="130" t="s">
        <v>31</v>
      </c>
      <c r="B17" s="131"/>
      <c r="C17" s="131"/>
      <c r="D17" s="131"/>
      <c r="E17" s="60">
        <f>SUM(E15:E16)</f>
        <v>19628</v>
      </c>
    </row>
    <row r="18" spans="1:5" ht="24" customHeight="1">
      <c r="A18" s="134" t="s">
        <v>61</v>
      </c>
      <c r="B18" s="61" t="s">
        <v>62</v>
      </c>
      <c r="C18" s="62">
        <v>754</v>
      </c>
      <c r="D18" s="62">
        <v>75412</v>
      </c>
      <c r="E18" s="63">
        <v>1000</v>
      </c>
    </row>
    <row r="19" spans="1:5" ht="24" customHeight="1">
      <c r="A19" s="135"/>
      <c r="B19" s="68" t="s">
        <v>63</v>
      </c>
      <c r="C19" s="66">
        <v>900</v>
      </c>
      <c r="D19" s="66">
        <v>90004</v>
      </c>
      <c r="E19" s="69">
        <v>7000</v>
      </c>
    </row>
    <row r="20" spans="1:5" ht="24" customHeight="1">
      <c r="A20" s="135"/>
      <c r="B20" s="70" t="s">
        <v>64</v>
      </c>
      <c r="C20" s="66">
        <v>921</v>
      </c>
      <c r="D20" s="66">
        <v>92105</v>
      </c>
      <c r="E20" s="69">
        <v>9000</v>
      </c>
    </row>
    <row r="21" spans="1:5" ht="24" customHeight="1">
      <c r="A21" s="136"/>
      <c r="B21" s="68" t="s">
        <v>65</v>
      </c>
      <c r="C21" s="71">
        <v>921</v>
      </c>
      <c r="D21" s="71">
        <v>92109</v>
      </c>
      <c r="E21" s="72">
        <v>3874</v>
      </c>
    </row>
    <row r="22" spans="1:5" ht="24" customHeight="1" thickBot="1">
      <c r="A22" s="130" t="s">
        <v>31</v>
      </c>
      <c r="B22" s="131"/>
      <c r="C22" s="131"/>
      <c r="D22" s="131"/>
      <c r="E22" s="60">
        <f>SUM(E18:E21)</f>
        <v>20874</v>
      </c>
    </row>
    <row r="23" spans="1:5" ht="24" customHeight="1">
      <c r="A23" s="132" t="s">
        <v>66</v>
      </c>
      <c r="B23" s="73" t="s">
        <v>67</v>
      </c>
      <c r="C23" s="62">
        <v>754</v>
      </c>
      <c r="D23" s="62">
        <v>75412</v>
      </c>
      <c r="E23" s="63">
        <v>10000</v>
      </c>
    </row>
    <row r="24" spans="1:5" ht="24" customHeight="1">
      <c r="A24" s="129"/>
      <c r="B24" s="65" t="s">
        <v>68</v>
      </c>
      <c r="C24" s="66">
        <v>801</v>
      </c>
      <c r="D24" s="66">
        <v>80101</v>
      </c>
      <c r="E24" s="67">
        <v>10000</v>
      </c>
    </row>
    <row r="25" spans="1:5" ht="24" customHeight="1">
      <c r="A25" s="129"/>
      <c r="B25" s="65" t="s">
        <v>69</v>
      </c>
      <c r="C25" s="66">
        <v>921</v>
      </c>
      <c r="D25" s="66">
        <v>92105</v>
      </c>
      <c r="E25" s="67">
        <v>2944</v>
      </c>
    </row>
    <row r="26" spans="1:5" ht="24" customHeight="1">
      <c r="A26" s="129"/>
      <c r="B26" s="65" t="s">
        <v>70</v>
      </c>
      <c r="C26" s="66">
        <v>921</v>
      </c>
      <c r="D26" s="66">
        <v>92109</v>
      </c>
      <c r="E26" s="67">
        <v>5000</v>
      </c>
    </row>
    <row r="27" spans="1:5" ht="24" customHeight="1">
      <c r="A27" s="129"/>
      <c r="B27" s="57" t="s">
        <v>71</v>
      </c>
      <c r="C27" s="58">
        <v>921</v>
      </c>
      <c r="D27" s="58">
        <v>92109</v>
      </c>
      <c r="E27" s="59">
        <v>3000</v>
      </c>
    </row>
    <row r="28" spans="1:5" ht="24" customHeight="1">
      <c r="A28" s="129"/>
      <c r="B28" s="57" t="s">
        <v>72</v>
      </c>
      <c r="C28" s="58">
        <v>926</v>
      </c>
      <c r="D28" s="58">
        <v>92605</v>
      </c>
      <c r="E28" s="59">
        <v>8000</v>
      </c>
    </row>
    <row r="29" spans="1:5" ht="24" customHeight="1" thickBot="1">
      <c r="A29" s="130" t="s">
        <v>31</v>
      </c>
      <c r="B29" s="131"/>
      <c r="C29" s="131"/>
      <c r="D29" s="131"/>
      <c r="E29" s="60">
        <f>SUM(E23:E28)</f>
        <v>38944</v>
      </c>
    </row>
    <row r="30" spans="1:5" ht="24" customHeight="1">
      <c r="A30" s="132" t="s">
        <v>73</v>
      </c>
      <c r="B30" s="61" t="s">
        <v>74</v>
      </c>
      <c r="C30" s="62">
        <v>900</v>
      </c>
      <c r="D30" s="62">
        <v>90004</v>
      </c>
      <c r="E30" s="63">
        <v>5217</v>
      </c>
    </row>
    <row r="31" spans="1:5" ht="24" customHeight="1">
      <c r="A31" s="133"/>
      <c r="B31" s="57" t="s">
        <v>75</v>
      </c>
      <c r="C31" s="58">
        <v>921</v>
      </c>
      <c r="D31" s="58">
        <v>92105</v>
      </c>
      <c r="E31" s="59">
        <v>4363</v>
      </c>
    </row>
    <row r="32" spans="1:5" ht="24" customHeight="1" thickBot="1">
      <c r="A32" s="130" t="s">
        <v>31</v>
      </c>
      <c r="B32" s="131"/>
      <c r="C32" s="131"/>
      <c r="D32" s="131"/>
      <c r="E32" s="60">
        <f>SUM(E30:E31)</f>
        <v>9580</v>
      </c>
    </row>
    <row r="33" spans="1:5" ht="24" customHeight="1">
      <c r="A33" s="74"/>
      <c r="B33" s="74"/>
      <c r="C33" s="74"/>
      <c r="D33" s="74"/>
      <c r="E33" s="75"/>
    </row>
    <row r="34" spans="1:5" ht="24" customHeight="1" thickBot="1">
      <c r="A34" s="74"/>
      <c r="B34" s="74"/>
      <c r="C34" s="74"/>
      <c r="D34" s="74"/>
      <c r="E34" s="75"/>
    </row>
    <row r="35" spans="1:5" ht="24" customHeight="1">
      <c r="A35" s="76" t="s">
        <v>9</v>
      </c>
      <c r="B35" s="77" t="s">
        <v>10</v>
      </c>
      <c r="C35" s="77" t="s">
        <v>11</v>
      </c>
      <c r="D35" s="77" t="s">
        <v>0</v>
      </c>
      <c r="E35" s="78" t="s">
        <v>49</v>
      </c>
    </row>
    <row r="36" spans="1:5" ht="24" customHeight="1">
      <c r="A36" s="129" t="s">
        <v>76</v>
      </c>
      <c r="B36" s="57" t="s">
        <v>75</v>
      </c>
      <c r="C36" s="58">
        <v>921</v>
      </c>
      <c r="D36" s="58">
        <v>92105</v>
      </c>
      <c r="E36" s="59">
        <v>5486</v>
      </c>
    </row>
    <row r="37" spans="1:5" ht="24" customHeight="1">
      <c r="A37" s="129"/>
      <c r="B37" s="57" t="s">
        <v>77</v>
      </c>
      <c r="C37" s="58">
        <v>921</v>
      </c>
      <c r="D37" s="58">
        <v>92109</v>
      </c>
      <c r="E37" s="59">
        <v>1578</v>
      </c>
    </row>
    <row r="38" spans="1:5" ht="24" customHeight="1">
      <c r="A38" s="129"/>
      <c r="B38" s="57" t="s">
        <v>78</v>
      </c>
      <c r="C38" s="58">
        <v>921</v>
      </c>
      <c r="D38" s="58">
        <v>92109</v>
      </c>
      <c r="E38" s="59">
        <v>3000</v>
      </c>
    </row>
    <row r="39" spans="1:5" ht="24" customHeight="1">
      <c r="A39" s="133"/>
      <c r="B39" s="65" t="s">
        <v>79</v>
      </c>
      <c r="C39" s="66">
        <v>926</v>
      </c>
      <c r="D39" s="66">
        <v>92605</v>
      </c>
      <c r="E39" s="67">
        <v>11082</v>
      </c>
    </row>
    <row r="40" spans="1:5" ht="24" customHeight="1" thickBot="1">
      <c r="A40" s="130" t="s">
        <v>31</v>
      </c>
      <c r="B40" s="131"/>
      <c r="C40" s="131"/>
      <c r="D40" s="131"/>
      <c r="E40" s="60">
        <f>SUM(E36:E39)</f>
        <v>21146</v>
      </c>
    </row>
    <row r="41" spans="1:5" ht="24" customHeight="1">
      <c r="A41" s="128" t="s">
        <v>80</v>
      </c>
      <c r="B41" s="57" t="s">
        <v>81</v>
      </c>
      <c r="C41" s="58">
        <v>754</v>
      </c>
      <c r="D41" s="58">
        <v>75412</v>
      </c>
      <c r="E41" s="59">
        <v>1000</v>
      </c>
    </row>
    <row r="42" spans="1:5" ht="24" customHeight="1">
      <c r="A42" s="129"/>
      <c r="B42" s="57" t="s">
        <v>82</v>
      </c>
      <c r="C42" s="58">
        <v>921</v>
      </c>
      <c r="D42" s="58">
        <v>92105</v>
      </c>
      <c r="E42" s="59">
        <v>2300</v>
      </c>
    </row>
    <row r="43" spans="1:5" ht="24" customHeight="1">
      <c r="A43" s="129"/>
      <c r="B43" s="57" t="s">
        <v>83</v>
      </c>
      <c r="C43" s="58">
        <v>921</v>
      </c>
      <c r="D43" s="58">
        <v>92105</v>
      </c>
      <c r="E43" s="59">
        <v>733</v>
      </c>
    </row>
    <row r="44" spans="1:5" ht="24" customHeight="1">
      <c r="A44" s="129"/>
      <c r="B44" s="65" t="s">
        <v>84</v>
      </c>
      <c r="C44" s="66">
        <v>921</v>
      </c>
      <c r="D44" s="66">
        <v>92109</v>
      </c>
      <c r="E44" s="67">
        <v>7200</v>
      </c>
    </row>
    <row r="45" spans="1:5" ht="24" customHeight="1">
      <c r="A45" s="129"/>
      <c r="B45" s="65" t="s">
        <v>79</v>
      </c>
      <c r="C45" s="66">
        <v>926</v>
      </c>
      <c r="D45" s="66">
        <v>92605</v>
      </c>
      <c r="E45" s="67">
        <v>4500</v>
      </c>
    </row>
    <row r="46" spans="1:5" ht="24" customHeight="1" thickBot="1">
      <c r="A46" s="130" t="s">
        <v>31</v>
      </c>
      <c r="B46" s="131"/>
      <c r="C46" s="131"/>
      <c r="D46" s="131"/>
      <c r="E46" s="60">
        <f>SUM(E41:E45)</f>
        <v>15733</v>
      </c>
    </row>
    <row r="47" spans="1:5" ht="24" customHeight="1">
      <c r="A47" s="128" t="s">
        <v>85</v>
      </c>
      <c r="B47" s="57" t="s">
        <v>86</v>
      </c>
      <c r="C47" s="58">
        <v>600</v>
      </c>
      <c r="D47" s="58">
        <v>60016</v>
      </c>
      <c r="E47" s="59">
        <v>18000</v>
      </c>
    </row>
    <row r="48" spans="1:5" ht="24" customHeight="1">
      <c r="A48" s="129"/>
      <c r="B48" s="65" t="s">
        <v>87</v>
      </c>
      <c r="C48" s="66">
        <v>600</v>
      </c>
      <c r="D48" s="66">
        <v>60016</v>
      </c>
      <c r="E48" s="67">
        <v>2000</v>
      </c>
    </row>
    <row r="49" spans="1:5" ht="24" customHeight="1">
      <c r="A49" s="129"/>
      <c r="B49" s="65" t="s">
        <v>88</v>
      </c>
      <c r="C49" s="66">
        <v>900</v>
      </c>
      <c r="D49" s="66">
        <v>90004</v>
      </c>
      <c r="E49" s="67">
        <v>219</v>
      </c>
    </row>
    <row r="50" spans="1:5" ht="24" customHeight="1">
      <c r="A50" s="129"/>
      <c r="B50" s="65" t="s">
        <v>89</v>
      </c>
      <c r="C50" s="66">
        <v>921</v>
      </c>
      <c r="D50" s="66">
        <v>92105</v>
      </c>
      <c r="E50" s="67">
        <v>1200</v>
      </c>
    </row>
    <row r="51" spans="1:5" ht="24" customHeight="1" thickBot="1">
      <c r="A51" s="130" t="s">
        <v>31</v>
      </c>
      <c r="B51" s="131"/>
      <c r="C51" s="131"/>
      <c r="D51" s="131"/>
      <c r="E51" s="60">
        <f>SUM(E47:E50)</f>
        <v>21419</v>
      </c>
    </row>
    <row r="52" spans="1:5" ht="24" customHeight="1">
      <c r="A52" s="128" t="s">
        <v>90</v>
      </c>
      <c r="B52" s="57" t="s">
        <v>91</v>
      </c>
      <c r="C52" s="58" t="s">
        <v>92</v>
      </c>
      <c r="D52" s="58">
        <v>75412</v>
      </c>
      <c r="E52" s="59">
        <v>2000</v>
      </c>
    </row>
    <row r="53" spans="1:5" ht="24" customHeight="1">
      <c r="A53" s="129"/>
      <c r="B53" s="65" t="s">
        <v>93</v>
      </c>
      <c r="C53" s="66">
        <v>900</v>
      </c>
      <c r="D53" s="66">
        <v>90004</v>
      </c>
      <c r="E53" s="67">
        <v>3427</v>
      </c>
    </row>
    <row r="54" spans="1:5" ht="24" customHeight="1">
      <c r="A54" s="129"/>
      <c r="B54" s="65" t="s">
        <v>94</v>
      </c>
      <c r="C54" s="66">
        <v>921</v>
      </c>
      <c r="D54" s="66">
        <v>92105</v>
      </c>
      <c r="E54" s="67">
        <v>4500</v>
      </c>
    </row>
    <row r="55" spans="1:5" ht="24" customHeight="1">
      <c r="A55" s="129"/>
      <c r="B55" s="65" t="s">
        <v>65</v>
      </c>
      <c r="C55" s="66">
        <v>921</v>
      </c>
      <c r="D55" s="66">
        <v>92109</v>
      </c>
      <c r="E55" s="67">
        <v>4000</v>
      </c>
    </row>
    <row r="56" spans="1:5" ht="24" customHeight="1">
      <c r="A56" s="129"/>
      <c r="B56" s="65" t="s">
        <v>79</v>
      </c>
      <c r="C56" s="66">
        <v>926</v>
      </c>
      <c r="D56" s="66">
        <v>92605</v>
      </c>
      <c r="E56" s="67">
        <v>5000</v>
      </c>
    </row>
    <row r="57" spans="1:5" ht="24" customHeight="1" thickBot="1">
      <c r="A57" s="130" t="s">
        <v>31</v>
      </c>
      <c r="B57" s="131"/>
      <c r="C57" s="131"/>
      <c r="D57" s="131"/>
      <c r="E57" s="60">
        <f>SUM(E52:E56)</f>
        <v>18927</v>
      </c>
    </row>
    <row r="58" spans="1:5" ht="24" customHeight="1">
      <c r="A58" s="132" t="s">
        <v>95</v>
      </c>
      <c r="B58" s="79" t="s">
        <v>63</v>
      </c>
      <c r="C58" s="80">
        <v>900</v>
      </c>
      <c r="D58" s="80">
        <v>90004</v>
      </c>
      <c r="E58" s="81">
        <v>6000</v>
      </c>
    </row>
    <row r="59" spans="1:5" ht="24" customHeight="1">
      <c r="A59" s="129"/>
      <c r="B59" s="79" t="s">
        <v>96</v>
      </c>
      <c r="C59" s="80">
        <v>921</v>
      </c>
      <c r="D59" s="80">
        <v>92105</v>
      </c>
      <c r="E59" s="81">
        <v>4000</v>
      </c>
    </row>
    <row r="60" spans="1:5" ht="24" customHeight="1">
      <c r="A60" s="133"/>
      <c r="B60" s="65" t="s">
        <v>65</v>
      </c>
      <c r="C60" s="66">
        <v>921</v>
      </c>
      <c r="D60" s="66">
        <v>92109</v>
      </c>
      <c r="E60" s="67">
        <v>2267</v>
      </c>
    </row>
    <row r="61" spans="1:5" ht="24" customHeight="1" thickBot="1">
      <c r="A61" s="130" t="s">
        <v>31</v>
      </c>
      <c r="B61" s="131"/>
      <c r="C61" s="131"/>
      <c r="D61" s="131"/>
      <c r="E61" s="60">
        <f>SUM(E58:E60)</f>
        <v>12267</v>
      </c>
    </row>
    <row r="62" spans="1:5" ht="24" customHeight="1">
      <c r="A62" s="128" t="s">
        <v>97</v>
      </c>
      <c r="B62" s="57" t="s">
        <v>63</v>
      </c>
      <c r="C62" s="58">
        <v>900</v>
      </c>
      <c r="D62" s="58">
        <v>90004</v>
      </c>
      <c r="E62" s="59">
        <v>10000</v>
      </c>
    </row>
    <row r="63" spans="1:5" ht="24" customHeight="1">
      <c r="A63" s="129"/>
      <c r="B63" s="65" t="s">
        <v>98</v>
      </c>
      <c r="C63" s="66">
        <v>921</v>
      </c>
      <c r="D63" s="66">
        <v>92105</v>
      </c>
      <c r="E63" s="67">
        <v>3000</v>
      </c>
    </row>
    <row r="64" spans="1:5" ht="24" customHeight="1">
      <c r="A64" s="129"/>
      <c r="B64" s="65" t="s">
        <v>65</v>
      </c>
      <c r="C64" s="66">
        <v>921</v>
      </c>
      <c r="D64" s="66">
        <v>92109</v>
      </c>
      <c r="E64" s="67">
        <v>2967</v>
      </c>
    </row>
    <row r="65" spans="1:5" ht="24" customHeight="1" thickBot="1">
      <c r="A65" s="130" t="s">
        <v>31</v>
      </c>
      <c r="B65" s="131"/>
      <c r="C65" s="131"/>
      <c r="D65" s="131"/>
      <c r="E65" s="60">
        <f>SUM(E62:E64)</f>
        <v>15967</v>
      </c>
    </row>
    <row r="66" spans="1:5" ht="24" customHeight="1" thickBot="1">
      <c r="A66" s="126" t="s">
        <v>99</v>
      </c>
      <c r="B66" s="127"/>
      <c r="C66" s="127"/>
      <c r="D66" s="127"/>
      <c r="E66" s="82">
        <f>SUM(E65,E61,E57,E51,E46,E40,E32,E29,E22,E17,E14,E10)</f>
        <v>217773</v>
      </c>
    </row>
  </sheetData>
  <sheetProtection/>
  <mergeCells count="32">
    <mergeCell ref="C1:E1"/>
    <mergeCell ref="A2:E2"/>
    <mergeCell ref="A3:E3"/>
    <mergeCell ref="A4:A5"/>
    <mergeCell ref="B4:B5"/>
    <mergeCell ref="C4:D4"/>
    <mergeCell ref="E4:E5"/>
    <mergeCell ref="A7:A9"/>
    <mergeCell ref="A10:D10"/>
    <mergeCell ref="A11:A13"/>
    <mergeCell ref="A14:D14"/>
    <mergeCell ref="A15:A16"/>
    <mergeCell ref="A17:D17"/>
    <mergeCell ref="A18:A21"/>
    <mergeCell ref="A22:D22"/>
    <mergeCell ref="A23:A28"/>
    <mergeCell ref="A29:D29"/>
    <mergeCell ref="A30:A31"/>
    <mergeCell ref="A32:D32"/>
    <mergeCell ref="A36:A39"/>
    <mergeCell ref="A40:D40"/>
    <mergeCell ref="A41:A45"/>
    <mergeCell ref="A46:D46"/>
    <mergeCell ref="A47:A50"/>
    <mergeCell ref="A51:D51"/>
    <mergeCell ref="A66:D66"/>
    <mergeCell ref="A52:A56"/>
    <mergeCell ref="A57:D57"/>
    <mergeCell ref="A58:A60"/>
    <mergeCell ref="A61:D61"/>
    <mergeCell ref="A62:A64"/>
    <mergeCell ref="A65:D65"/>
  </mergeCells>
  <printOptions/>
  <pageMargins left="0.9055118110236221" right="0.1968503937007874" top="0.15748031496062992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2015-10-05T09:50:09Z</cp:lastPrinted>
  <dcterms:created xsi:type="dcterms:W3CDTF">2010-11-06T11:53:46Z</dcterms:created>
  <dcterms:modified xsi:type="dcterms:W3CDTF">2015-10-05T09:55:39Z</dcterms:modified>
  <cp:category/>
  <cp:version/>
  <cp:contentType/>
  <cp:contentStatus/>
</cp:coreProperties>
</file>