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4"/>
  </bookViews>
  <sheets>
    <sheet name="Zał. 3  przychody-rozchody" sheetId="1" r:id="rId1"/>
    <sheet name="Zał. nr 4 och. środowiska" sheetId="2" r:id="rId2"/>
    <sheet name="Zał. nr 5 udzielane dotacje " sheetId="3" r:id="rId3"/>
    <sheet name="Zał. Nr 6 fundusz sołecki" sheetId="4" r:id="rId4"/>
    <sheet name="Zał. Nr 7  zakład budżetowy" sheetId="5" r:id="rId5"/>
  </sheets>
  <definedNames/>
  <calcPr fullCalcOnLoad="1"/>
</workbook>
</file>

<file path=xl/sharedStrings.xml><?xml version="1.0" encoding="utf-8"?>
<sst xmlns="http://schemas.openxmlformats.org/spreadsheetml/2006/main" count="199" uniqueCount="131">
  <si>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</si>
  <si>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</si>
  <si>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</si>
  <si>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</si>
  <si>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</si>
  <si>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</si>
  <si>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</si>
  <si>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</si>
  <si>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</si>
  <si>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</si>
  <si>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</si>
  <si>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</si>
  <si>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</si>
  <si>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</si>
  <si>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</si>
  <si>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</si>
  <si>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</si>
  <si>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</si>
  <si>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razem</t>
  </si>
  <si>
    <t>Dotacje podmiotowe</t>
  </si>
  <si>
    <t>Dotacja podmiotowa z budżetu dla samorządowej instytucji kultury</t>
  </si>
  <si>
    <t>Dotacje celowe</t>
  </si>
  <si>
    <t>Dotacje celowe z budżetu na finansowanie lub dofinansowanie kosztów realizacji inwestycji i zakupów inwestycyjnych innych jednostek sektora finansów publicznych</t>
  </si>
  <si>
    <t>Razem dotacje dla jednostek sektora finansów publicznych</t>
  </si>
  <si>
    <t>Dotacje dla jednostek spoza sektora finansów publicznych</t>
  </si>
  <si>
    <t>Razem dotacje dla jednostek spoza sektora finansów publicznych</t>
  </si>
  <si>
    <t>Ogółem dotacje</t>
  </si>
  <si>
    <t>Dotacja przedmiotowa z budżetu dla samorządowego zakładu budżetowego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</si>
  <si>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</si>
  <si>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</si>
  <si>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</si>
  <si>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</si>
  <si>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</si>
  <si>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</si>
  <si>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Załącznik Nr 3</t>
  </si>
  <si>
    <t>Dotacja celowa z budżetu na finansowanie lub dofinansowanie zadań zleconych do realizacji stowarzyszeniom</t>
  </si>
  <si>
    <t>Dotacje celowe z budżetu na finansowanie lub dofinansowanie kosztów realizacji inwestycji i zakupów inwestycyjnych samorządowych zakładów budżetowych</t>
  </si>
  <si>
    <t>Wyszczególnienie</t>
  </si>
  <si>
    <t>Razem</t>
  </si>
  <si>
    <t>w tym:</t>
  </si>
  <si>
    <t>Dz.700</t>
  </si>
  <si>
    <t>Dz.900</t>
  </si>
  <si>
    <t>Plan przychodów i kosztów Zakładu Usług Komunalnych w Pszczewie</t>
  </si>
  <si>
    <t>Dane uzupełniające - informacja o finansowaniu inwestycji samorządowego zakładu budżetowego</t>
  </si>
  <si>
    <t xml:space="preserve">Środki własne </t>
  </si>
  <si>
    <t xml:space="preserve"> Spłaty otrzymanych krajowych pożyczek i kredytów </t>
  </si>
  <si>
    <t>§ 950</t>
  </si>
  <si>
    <t>Przychody i rozchody budżetu na 2015 rok.</t>
  </si>
  <si>
    <t>Plan przychodów i kosztów samorządowego zakładu budżetowego na 2015 rok</t>
  </si>
  <si>
    <t>Zestawienie planowanych kwot dotacji udzielanych z budżetu Gminy Pszczew                                                 w roku 2015</t>
  </si>
  <si>
    <t>Przychody ze spłat pożyczek udzielonych na finansowanie zadań realizowanych z udziałem środków pochodzących z budżetu Unii Europejskiej</t>
  </si>
  <si>
    <t>§ 902</t>
  </si>
  <si>
    <t>Pożyczki udzielone na finansowanie zadań realizowanych z udziałem środków pochodzących z budżetu Unii Europejskiej</t>
  </si>
  <si>
    <t>§ 962</t>
  </si>
  <si>
    <t>Dotacja celowa na pomoc finansową udzielaną między  jednostkami samorządu terytorialnego na dofinansowanie własnych zadań inwestycyjnych i zakupów inwestycyjnych</t>
  </si>
  <si>
    <t>Wolne środki, o których mowa w art. 217 ust.2 pkt 6 ustawy</t>
  </si>
  <si>
    <t>Wydatki do dyspozycji jednostek pomocniczych zgodnie z art. 2 ust.1 ustawy z dnia                                                   21 lutego 2014 roku o funduszu sołeckim na 2015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</si>
  <si>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</si>
  <si>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</si>
  <si>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</si>
  <si>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</si>
  <si>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</si>
  <si>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</si>
  <si>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</si>
  <si>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</si>
  <si>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t>Poszerzenie drogi od szosy Trzcielskiej do dz. nr 64/17</t>
  </si>
  <si>
    <t>Spotkanie integracyjne z okazji Dnia Kobiet</t>
  </si>
  <si>
    <t>Spotkania integracyjne z okazji Dnia Dziecka</t>
  </si>
  <si>
    <t>Janowo</t>
  </si>
  <si>
    <t>Spotkanie integracyjne</t>
  </si>
  <si>
    <t>Zakup drabiny</t>
  </si>
  <si>
    <t>Doposażenie świetlicy i placu rekreacyjno-sportowego</t>
  </si>
  <si>
    <t>Nowe Gorzycko</t>
  </si>
  <si>
    <t>Spotkania integracyjne - imprezy sportowo-rekreacyjno-okolicznościowe dla mieszkańców sołectwa</t>
  </si>
  <si>
    <t xml:space="preserve">Doposażenie świetlicy wiejskiej </t>
  </si>
  <si>
    <t>Policko</t>
  </si>
  <si>
    <t>Doposażenie jednostki OSP w Policku</t>
  </si>
  <si>
    <t>Poprawa estetyki wsi</t>
  </si>
  <si>
    <t>Integracja społeczna,upowszechnianie kultury</t>
  </si>
  <si>
    <t>Doposażenie świetlicy wiejskiej</t>
  </si>
  <si>
    <t>Pszczew</t>
  </si>
  <si>
    <t>Doposażenie miejscowej jednostki OSP</t>
  </si>
  <si>
    <t>Wspieranie inicjatyw kulturalnych i sportowych na rzecz lokalnego środowiska prowadzonych w Szkole Podstawowej</t>
  </si>
  <si>
    <t>Integracja mieszkańców</t>
  </si>
  <si>
    <t>Doposażenie Klubu Współczesnej Pani</t>
  </si>
  <si>
    <t>Komputer z oprogramowaniem do świetlicy</t>
  </si>
  <si>
    <t>Plac zabaw - doposażenie- Osiedle Powstańców Wlkp.</t>
  </si>
  <si>
    <t>Rańsko</t>
  </si>
  <si>
    <t>Zagospodarowanie i kształtowanie przestrzeni publicznej</t>
  </si>
  <si>
    <t>Spotkania integracyjne</t>
  </si>
  <si>
    <t>Silna</t>
  </si>
  <si>
    <t>Zakup ławostołów</t>
  </si>
  <si>
    <t>Doposażenie świetlicy</t>
  </si>
  <si>
    <t>Doposażenie placu zabaw</t>
  </si>
  <si>
    <t>Stoki</t>
  </si>
  <si>
    <t>Doposażenie OSP</t>
  </si>
  <si>
    <t>Organizacja festynu rodzinnego</t>
  </si>
  <si>
    <t>Organizacja Mikołajki</t>
  </si>
  <si>
    <t>Doposażenie sali wiejskiej</t>
  </si>
  <si>
    <t>Stołuń</t>
  </si>
  <si>
    <t>Utwardzenie drogi od posesji nr 8 do posesji do posesji nr 12</t>
  </si>
  <si>
    <t>Udrożnienie zamulonych przepustów celem zapewnienia właściwego przepływu wody</t>
  </si>
  <si>
    <t>Utrzymanie terenów komunalnych w obrębie solectwa</t>
  </si>
  <si>
    <t xml:space="preserve">Organizacja imprez kulturalno-rozrywkowych dla dzieci i dorosłych mieszkańców sołectwa </t>
  </si>
  <si>
    <t>Szarcz</t>
  </si>
  <si>
    <t>Doposażenie jednostki OSP Szarcz</t>
  </si>
  <si>
    <t>`754</t>
  </si>
  <si>
    <t>Utrzymanie terenów komunalnych w obrębie Sołectwa Szarcz</t>
  </si>
  <si>
    <t>Organizacja imprez okolicznościowych dla mieszkańców wsi</t>
  </si>
  <si>
    <t>Świechocin</t>
  </si>
  <si>
    <t>Spotkania integracyjne mieszkańców wsi</t>
  </si>
  <si>
    <t>Zielomyśl</t>
  </si>
  <si>
    <t>Organizacja imprez środowiskowych dla mieszkańców sołectwa</t>
  </si>
  <si>
    <t>Ogółem</t>
  </si>
  <si>
    <t>Załącznik Nr 5</t>
  </si>
  <si>
    <t>Plan dochodów i wydatków związanych z gromadzeniem środków                                                      z opłat i kar za korzystanie ze środowiska w 2015 roku</t>
  </si>
  <si>
    <t>I. DOCHODY</t>
  </si>
  <si>
    <t>Plan</t>
  </si>
  <si>
    <t>Gospodarka komunalna i ochrona środowiska</t>
  </si>
  <si>
    <t>Wpływy i wydatki związane z gromadzeniem środków z opłat i kar za korzystanie ze środowiska</t>
  </si>
  <si>
    <t>0690</t>
  </si>
  <si>
    <t>Wpływy z różnych opłat</t>
  </si>
  <si>
    <t>Ogółem dochody</t>
  </si>
  <si>
    <t>II. WYDATKI</t>
  </si>
  <si>
    <t>Zakup usług pozostałych</t>
  </si>
  <si>
    <t>Ogółem wydatki</t>
  </si>
  <si>
    <t xml:space="preserve">Załącznik Nr 7   </t>
  </si>
  <si>
    <t>Załącznik Nr 6</t>
  </si>
  <si>
    <t>do Uchwały Nr VII.38.2015 Rady Gminy Pszczew z dnia 21 maja 2015 roku</t>
  </si>
  <si>
    <r>
      <rPr>
        <b/>
        <sz val="14"/>
        <rFont val="Times New Roman"/>
        <family val="1"/>
      </rPr>
      <t>Załącznik Nr 4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do uchwały Nr VII.38.2015  Rady Gminy Pszczew z dnia 21 maja 2015 roku </t>
    </r>
  </si>
  <si>
    <t xml:space="preserve">do Uchwały Nr VII.38.2015 Rady Gminy Pszczew z dnia 21 maja 2015 roku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</si>
</sst>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i/>
      <sz val="12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 CE"/>
      <family val="0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vertical="center"/>
    </xf>
    <xf numFmtId="41" fontId="4" fillId="33" borderId="19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41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1" fontId="10" fillId="0" borderId="24" xfId="0" applyNumberFormat="1" applyFont="1" applyBorder="1" applyAlignment="1">
      <alignment vertical="center"/>
    </xf>
    <xf numFmtId="41" fontId="10" fillId="0" borderId="0" xfId="0" applyNumberFormat="1" applyFont="1" applyAlignment="1">
      <alignment horizontal="justify" vertical="center"/>
    </xf>
    <xf numFmtId="41" fontId="0" fillId="0" borderId="0" xfId="0" applyNumberForma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1" fontId="10" fillId="34" borderId="11" xfId="0" applyNumberFormat="1" applyFont="1" applyFill="1" applyBorder="1" applyAlignment="1">
      <alignment horizontal="center" vertical="center"/>
    </xf>
    <xf numFmtId="41" fontId="10" fillId="34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1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41" fontId="10" fillId="0" borderId="17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41" fontId="10" fillId="0" borderId="32" xfId="0" applyNumberFormat="1" applyFont="1" applyBorder="1" applyAlignment="1">
      <alignment vertical="center"/>
    </xf>
    <xf numFmtId="41" fontId="10" fillId="0" borderId="33" xfId="0" applyNumberFormat="1" applyFont="1" applyBorder="1" applyAlignment="1">
      <alignment vertical="center"/>
    </xf>
    <xf numFmtId="41" fontId="10" fillId="0" borderId="3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1" fontId="5" fillId="0" borderId="35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69" fillId="0" borderId="0" xfId="0" applyFont="1" applyAlignment="1">
      <alignment/>
    </xf>
    <xf numFmtId="41" fontId="10" fillId="0" borderId="0" xfId="0" applyNumberFormat="1" applyFont="1" applyBorder="1" applyAlignment="1">
      <alignment vertical="center"/>
    </xf>
    <xf numFmtId="41" fontId="10" fillId="0" borderId="36" xfId="0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left" vertical="center" wrapText="1"/>
    </xf>
    <xf numFmtId="41" fontId="10" fillId="0" borderId="38" xfId="0" applyNumberFormat="1" applyFont="1" applyBorder="1" applyAlignment="1">
      <alignment vertical="center"/>
    </xf>
    <xf numFmtId="41" fontId="10" fillId="0" borderId="3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41" fontId="0" fillId="0" borderId="32" xfId="0" applyNumberFormat="1" applyFont="1" applyBorder="1" applyAlignment="1">
      <alignment vertical="center"/>
    </xf>
    <xf numFmtId="0" fontId="0" fillId="0" borderId="32" xfId="0" applyFont="1" applyBorder="1" applyAlignment="1">
      <alignment/>
    </xf>
    <xf numFmtId="0" fontId="70" fillId="0" borderId="0" xfId="0" applyFont="1" applyAlignment="1">
      <alignment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17" fillId="0" borderId="12" xfId="0" applyNumberFormat="1" applyFont="1" applyBorder="1" applyAlignment="1">
      <alignment vertical="center"/>
    </xf>
    <xf numFmtId="0" fontId="7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1" fontId="17" fillId="0" borderId="36" xfId="0" applyNumberFormat="1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5" fillId="0" borderId="42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36" borderId="20" xfId="0" applyFont="1" applyFill="1" applyBorder="1" applyAlignment="1">
      <alignment horizontal="center" vertical="center" wrapText="1"/>
    </xf>
    <xf numFmtId="0" fontId="43" fillId="36" borderId="43" xfId="0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horizontal="center" vertical="center" wrapText="1"/>
    </xf>
    <xf numFmtId="0" fontId="43" fillId="37" borderId="12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41" fontId="42" fillId="0" borderId="30" xfId="0" applyNumberFormat="1" applyFont="1" applyBorder="1" applyAlignment="1">
      <alignment vertical="center"/>
    </xf>
    <xf numFmtId="41" fontId="42" fillId="0" borderId="36" xfId="0" applyNumberFormat="1" applyFont="1" applyBorder="1" applyAlignment="1">
      <alignment vertical="center"/>
    </xf>
    <xf numFmtId="0" fontId="42" fillId="0" borderId="38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center" vertical="center" wrapText="1"/>
    </xf>
    <xf numFmtId="41" fontId="42" fillId="0" borderId="39" xfId="0" applyNumberFormat="1" applyFont="1" applyBorder="1" applyAlignment="1">
      <alignment vertical="center"/>
    </xf>
    <xf numFmtId="0" fontId="42" fillId="0" borderId="17" xfId="0" applyFont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41" fontId="42" fillId="0" borderId="12" xfId="0" applyNumberFormat="1" applyFont="1" applyBorder="1" applyAlignment="1">
      <alignment vertical="center"/>
    </xf>
    <xf numFmtId="0" fontId="42" fillId="0" borderId="11" xfId="0" applyFont="1" applyBorder="1" applyAlignment="1">
      <alignment horizontal="left" vertical="center" wrapText="1"/>
    </xf>
    <xf numFmtId="41" fontId="42" fillId="0" borderId="12" xfId="0" applyNumberFormat="1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center" vertical="center" wrapText="1"/>
    </xf>
    <xf numFmtId="41" fontId="42" fillId="0" borderId="28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41" fontId="42" fillId="0" borderId="0" xfId="0" applyNumberFormat="1" applyFont="1" applyBorder="1" applyAlignment="1">
      <alignment vertical="center"/>
    </xf>
    <xf numFmtId="0" fontId="43" fillId="37" borderId="37" xfId="0" applyFont="1" applyFill="1" applyBorder="1" applyAlignment="1">
      <alignment horizontal="center" vertical="center" wrapText="1"/>
    </xf>
    <xf numFmtId="0" fontId="43" fillId="37" borderId="38" xfId="0" applyFont="1" applyFill="1" applyBorder="1" applyAlignment="1">
      <alignment horizontal="center" vertical="center" wrapText="1"/>
    </xf>
    <xf numFmtId="0" fontId="43" fillId="37" borderId="39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41" fontId="42" fillId="0" borderId="25" xfId="0" applyNumberFormat="1" applyFont="1" applyBorder="1" applyAlignment="1">
      <alignment vertical="center"/>
    </xf>
    <xf numFmtId="41" fontId="43" fillId="0" borderId="44" xfId="0" applyNumberFormat="1" applyFont="1" applyBorder="1" applyAlignment="1">
      <alignment vertical="center"/>
    </xf>
    <xf numFmtId="0" fontId="42" fillId="0" borderId="38" xfId="0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38" borderId="37" xfId="0" applyFont="1" applyFill="1" applyBorder="1" applyAlignment="1">
      <alignment horizontal="center" vertical="center"/>
    </xf>
    <xf numFmtId="0" fontId="16" fillId="38" borderId="38" xfId="0" applyFont="1" applyFill="1" applyBorder="1" applyAlignment="1">
      <alignment horizontal="center" vertical="center"/>
    </xf>
    <xf numFmtId="0" fontId="21" fillId="38" borderId="38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/>
    </xf>
    <xf numFmtId="0" fontId="21" fillId="38" borderId="29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3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41" fontId="5" fillId="34" borderId="12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vertical="center" wrapText="1"/>
    </xf>
    <xf numFmtId="41" fontId="5" fillId="37" borderId="12" xfId="0" applyNumberFormat="1" applyFont="1" applyFill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41" fontId="5" fillId="0" borderId="12" xfId="0" applyNumberFormat="1" applyFont="1" applyBorder="1" applyAlignment="1">
      <alignment vertical="center"/>
    </xf>
    <xf numFmtId="41" fontId="22" fillId="0" borderId="36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1" fontId="22" fillId="0" borderId="0" xfId="0" applyNumberFormat="1" applyFont="1" applyBorder="1" applyAlignment="1">
      <alignment vertical="center"/>
    </xf>
    <xf numFmtId="0" fontId="22" fillId="38" borderId="38" xfId="0" applyFont="1" applyFill="1" applyBorder="1" applyAlignment="1">
      <alignment horizontal="center" vertical="center"/>
    </xf>
    <xf numFmtId="0" fontId="22" fillId="38" borderId="39" xfId="0" applyFont="1" applyFill="1" applyBorder="1" applyAlignment="1">
      <alignment horizontal="center" vertical="center"/>
    </xf>
    <xf numFmtId="0" fontId="21" fillId="38" borderId="37" xfId="0" applyFont="1" applyFill="1" applyBorder="1" applyAlignment="1">
      <alignment horizontal="center" vertical="center"/>
    </xf>
    <xf numFmtId="0" fontId="21" fillId="38" borderId="39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37" borderId="47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1" fontId="22" fillId="0" borderId="4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1" fontId="3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8" fillId="33" borderId="50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51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38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3" fillId="0" borderId="50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75" fillId="0" borderId="53" xfId="0" applyFont="1" applyBorder="1" applyAlignment="1">
      <alignment horizontal="right" vertical="center"/>
    </xf>
    <xf numFmtId="0" fontId="17" fillId="0" borderId="54" xfId="0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/>
    </xf>
    <xf numFmtId="0" fontId="17" fillId="0" borderId="56" xfId="0" applyFont="1" applyBorder="1" applyAlignment="1">
      <alignment horizontal="right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0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 wrapText="1"/>
    </xf>
    <xf numFmtId="0" fontId="17" fillId="0" borderId="50" xfId="0" applyFont="1" applyBorder="1" applyAlignment="1">
      <alignment horizontal="right" vertical="center" wrapText="1"/>
    </xf>
    <xf numFmtId="0" fontId="17" fillId="0" borderId="52" xfId="0" applyFont="1" applyBorder="1" applyAlignment="1">
      <alignment horizontal="right" vertical="center" wrapText="1"/>
    </xf>
    <xf numFmtId="0" fontId="17" fillId="0" borderId="47" xfId="0" applyFont="1" applyBorder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0" fillId="0" borderId="53" xfId="0" applyFont="1" applyBorder="1" applyAlignment="1">
      <alignment horizontal="center" vertical="center" wrapText="1"/>
    </xf>
    <xf numFmtId="0" fontId="43" fillId="36" borderId="37" xfId="0" applyFont="1" applyFill="1" applyBorder="1" applyAlignment="1">
      <alignment horizontal="center" vertical="center" wrapText="1"/>
    </xf>
    <xf numFmtId="0" fontId="43" fillId="36" borderId="26" xfId="0" applyFont="1" applyFill="1" applyBorder="1" applyAlignment="1">
      <alignment horizontal="center" vertical="center" wrapText="1"/>
    </xf>
    <xf numFmtId="0" fontId="43" fillId="36" borderId="38" xfId="0" applyFont="1" applyFill="1" applyBorder="1" applyAlignment="1">
      <alignment horizontal="center" vertical="center" wrapText="1"/>
    </xf>
    <xf numFmtId="0" fontId="43" fillId="36" borderId="20" xfId="0" applyFont="1" applyFill="1" applyBorder="1" applyAlignment="1">
      <alignment horizontal="center" vertical="center" wrapText="1"/>
    </xf>
    <xf numFmtId="0" fontId="51" fillId="36" borderId="38" xfId="0" applyFont="1" applyFill="1" applyBorder="1" applyAlignment="1">
      <alignment horizontal="center" vertical="center" wrapText="1"/>
    </xf>
    <xf numFmtId="0" fontId="51" fillId="36" borderId="57" xfId="0" applyFont="1" applyFill="1" applyBorder="1" applyAlignment="1">
      <alignment horizontal="center" vertical="center" wrapText="1"/>
    </xf>
    <xf numFmtId="0" fontId="43" fillId="36" borderId="39" xfId="0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right" vertical="center" wrapText="1"/>
    </xf>
    <xf numFmtId="0" fontId="42" fillId="0" borderId="3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right" vertical="center" wrapText="1"/>
    </xf>
    <xf numFmtId="0" fontId="19" fillId="0" borderId="49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4" fillId="35" borderId="2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1" fontId="14" fillId="34" borderId="11" xfId="0" applyNumberFormat="1" applyFont="1" applyFill="1" applyBorder="1" applyAlignment="1">
      <alignment horizontal="center" vertical="center"/>
    </xf>
    <xf numFmtId="41" fontId="14" fillId="34" borderId="12" xfId="0" applyNumberFormat="1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15" sqref="F15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21"/>
      <c r="C1" s="169" t="s">
        <v>34</v>
      </c>
      <c r="D1" s="169"/>
      <c r="E1" s="54"/>
    </row>
    <row r="2" spans="1:4" ht="15">
      <c r="A2" s="173" t="s">
        <v>128</v>
      </c>
      <c r="B2" s="173"/>
      <c r="C2" s="173"/>
      <c r="D2" s="173"/>
    </row>
    <row r="3" spans="1:4" ht="42" customHeight="1">
      <c r="A3" s="60"/>
      <c r="B3" s="179"/>
      <c r="C3" s="179"/>
      <c r="D3" s="179"/>
    </row>
    <row r="4" spans="1:4" ht="15.75" customHeight="1">
      <c r="A4" s="2"/>
      <c r="B4" s="178"/>
      <c r="C4" s="178"/>
      <c r="D4" s="178"/>
    </row>
    <row r="5" spans="1:4" ht="15.75" customHeight="1">
      <c r="A5" s="2"/>
      <c r="B5" s="178"/>
      <c r="C5" s="178"/>
      <c r="D5" s="178"/>
    </row>
    <row r="6" spans="1:4" ht="15.75" customHeight="1" thickBot="1">
      <c r="A6" s="2"/>
      <c r="B6" s="2"/>
      <c r="C6" s="2"/>
      <c r="D6" s="1"/>
    </row>
    <row r="7" spans="1:4" ht="19.5" customHeight="1" thickBot="1">
      <c r="A7" s="170" t="s">
        <v>47</v>
      </c>
      <c r="B7" s="171"/>
      <c r="C7" s="171"/>
      <c r="D7" s="172"/>
    </row>
    <row r="8" spans="1:4" ht="19.5" customHeight="1">
      <c r="A8" s="19"/>
      <c r="B8" s="19"/>
      <c r="C8" s="19"/>
      <c r="D8" s="19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26.25" customHeight="1">
      <c r="A13" s="174" t="s">
        <v>5</v>
      </c>
      <c r="B13" s="175"/>
      <c r="C13" s="14"/>
      <c r="D13" s="16">
        <f>SUM(D14:D15)</f>
        <v>339447</v>
      </c>
    </row>
    <row r="14" spans="1:4" ht="84" customHeight="1">
      <c r="A14" s="67" t="s">
        <v>9</v>
      </c>
      <c r="B14" s="59" t="s">
        <v>50</v>
      </c>
      <c r="C14" s="31" t="s">
        <v>51</v>
      </c>
      <c r="D14" s="55">
        <v>91944</v>
      </c>
    </row>
    <row r="15" spans="1:4" ht="47.25" customHeight="1">
      <c r="A15" s="58" t="s">
        <v>10</v>
      </c>
      <c r="B15" s="68" t="s">
        <v>55</v>
      </c>
      <c r="C15" s="56" t="s">
        <v>46</v>
      </c>
      <c r="D15" s="57">
        <v>247503</v>
      </c>
    </row>
    <row r="16" spans="1:4" ht="41.25" customHeight="1">
      <c r="A16" s="176" t="s">
        <v>6</v>
      </c>
      <c r="B16" s="177"/>
      <c r="C16" s="15"/>
      <c r="D16" s="17">
        <f>SUM(D17:D18)</f>
        <v>926418</v>
      </c>
    </row>
    <row r="17" spans="1:4" ht="66.75" customHeight="1">
      <c r="A17" s="88" t="s">
        <v>9</v>
      </c>
      <c r="B17" s="89" t="s">
        <v>52</v>
      </c>
      <c r="C17" s="90" t="s">
        <v>53</v>
      </c>
      <c r="D17" s="91">
        <v>42418</v>
      </c>
    </row>
    <row r="18" spans="1:4" ht="54.75" customHeight="1" thickBot="1">
      <c r="A18" s="92" t="s">
        <v>10</v>
      </c>
      <c r="B18" s="69" t="s">
        <v>45</v>
      </c>
      <c r="C18" s="93" t="s">
        <v>7</v>
      </c>
      <c r="D18" s="94">
        <v>884000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ht="12.75">
      <c r="D22" s="18"/>
    </row>
    <row r="23" ht="12.75">
      <c r="D23" s="18"/>
    </row>
    <row r="24" ht="12.75">
      <c r="D24" s="18"/>
    </row>
    <row r="25" ht="12.75">
      <c r="D25" s="18"/>
    </row>
  </sheetData>
  <sheetProtection/>
  <mergeCells count="8"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125" style="0" customWidth="1"/>
    <col min="2" max="3" width="7.625" style="0" customWidth="1"/>
    <col min="4" max="4" width="56.25390625" style="0" customWidth="1"/>
    <col min="5" max="5" width="16.75390625" style="0" customWidth="1"/>
  </cols>
  <sheetData>
    <row r="1" spans="1:5" ht="71.25" customHeight="1">
      <c r="A1" s="6"/>
      <c r="B1" s="6"/>
      <c r="C1" s="6"/>
      <c r="D1" s="180" t="s">
        <v>129</v>
      </c>
      <c r="E1" s="180"/>
    </row>
    <row r="2" spans="1:5" ht="65.25" customHeight="1">
      <c r="A2" s="181" t="s">
        <v>115</v>
      </c>
      <c r="B2" s="181"/>
      <c r="C2" s="181"/>
      <c r="D2" s="181"/>
      <c r="E2" s="181"/>
    </row>
    <row r="3" spans="1:5" ht="30" customHeight="1">
      <c r="A3" s="128"/>
      <c r="B3" s="128"/>
      <c r="C3" s="128"/>
      <c r="D3" s="128"/>
      <c r="E3" s="128"/>
    </row>
    <row r="4" spans="1:5" ht="30" customHeight="1" thickBot="1">
      <c r="A4" s="182" t="s">
        <v>116</v>
      </c>
      <c r="B4" s="182"/>
      <c r="C4" s="182"/>
      <c r="D4" s="182"/>
      <c r="E4" s="182"/>
    </row>
    <row r="5" spans="1:5" ht="30" customHeight="1">
      <c r="A5" s="129" t="s">
        <v>12</v>
      </c>
      <c r="B5" s="130" t="s">
        <v>13</v>
      </c>
      <c r="C5" s="131" t="s">
        <v>14</v>
      </c>
      <c r="D5" s="132" t="s">
        <v>37</v>
      </c>
      <c r="E5" s="133" t="s">
        <v>117</v>
      </c>
    </row>
    <row r="6" spans="1:5" ht="30" customHeight="1">
      <c r="A6" s="134" t="s">
        <v>9</v>
      </c>
      <c r="B6" s="135" t="s">
        <v>10</v>
      </c>
      <c r="C6" s="135" t="s">
        <v>11</v>
      </c>
      <c r="D6" s="135" t="s">
        <v>0</v>
      </c>
      <c r="E6" s="136" t="s">
        <v>63</v>
      </c>
    </row>
    <row r="7" spans="1:5" ht="30" customHeight="1">
      <c r="A7" s="137">
        <v>900</v>
      </c>
      <c r="B7" s="138"/>
      <c r="C7" s="139"/>
      <c r="D7" s="140" t="s">
        <v>118</v>
      </c>
      <c r="E7" s="141">
        <f>SUM(E8)</f>
        <v>4500</v>
      </c>
    </row>
    <row r="8" spans="1:5" ht="30" customHeight="1">
      <c r="A8" s="142"/>
      <c r="B8" s="143">
        <v>90019</v>
      </c>
      <c r="C8" s="144"/>
      <c r="D8" s="145" t="s">
        <v>119</v>
      </c>
      <c r="E8" s="146">
        <f>SUM(E9)</f>
        <v>4500</v>
      </c>
    </row>
    <row r="9" spans="1:5" ht="30" customHeight="1">
      <c r="A9" s="147"/>
      <c r="B9" s="148"/>
      <c r="C9" s="149" t="s">
        <v>120</v>
      </c>
      <c r="D9" s="150" t="s">
        <v>121</v>
      </c>
      <c r="E9" s="151">
        <v>4500</v>
      </c>
    </row>
    <row r="10" spans="1:5" ht="30" customHeight="1" thickBot="1">
      <c r="A10" s="183" t="s">
        <v>122</v>
      </c>
      <c r="B10" s="184"/>
      <c r="C10" s="184"/>
      <c r="D10" s="184"/>
      <c r="E10" s="152">
        <f>SUM(E7)</f>
        <v>4500</v>
      </c>
    </row>
    <row r="11" spans="1:5" ht="30" customHeight="1">
      <c r="A11" s="153"/>
      <c r="B11" s="153"/>
      <c r="C11" s="153"/>
      <c r="D11" s="153"/>
      <c r="E11" s="154"/>
    </row>
    <row r="12" spans="1:5" ht="30" customHeight="1" thickBot="1">
      <c r="A12" s="182" t="s">
        <v>123</v>
      </c>
      <c r="B12" s="182"/>
      <c r="C12" s="182"/>
      <c r="D12" s="182"/>
      <c r="E12" s="182"/>
    </row>
    <row r="13" spans="1:5" ht="30" customHeight="1" thickBot="1">
      <c r="A13" s="129" t="s">
        <v>12</v>
      </c>
      <c r="B13" s="130" t="s">
        <v>13</v>
      </c>
      <c r="C13" s="130" t="s">
        <v>14</v>
      </c>
      <c r="D13" s="155" t="s">
        <v>37</v>
      </c>
      <c r="E13" s="156" t="s">
        <v>117</v>
      </c>
    </row>
    <row r="14" spans="1:5" ht="30" customHeight="1">
      <c r="A14" s="157" t="s">
        <v>9</v>
      </c>
      <c r="B14" s="131" t="s">
        <v>10</v>
      </c>
      <c r="C14" s="131" t="s">
        <v>11</v>
      </c>
      <c r="D14" s="131" t="s">
        <v>0</v>
      </c>
      <c r="E14" s="158" t="s">
        <v>63</v>
      </c>
    </row>
    <row r="15" spans="1:5" ht="30" customHeight="1">
      <c r="A15" s="137">
        <v>900</v>
      </c>
      <c r="B15" s="138"/>
      <c r="C15" s="139"/>
      <c r="D15" s="140" t="s">
        <v>118</v>
      </c>
      <c r="E15" s="141">
        <f>SUM(E16)</f>
        <v>4900</v>
      </c>
    </row>
    <row r="16" spans="1:5" ht="30" customHeight="1">
      <c r="A16" s="159"/>
      <c r="B16" s="160">
        <v>90019</v>
      </c>
      <c r="C16" s="143"/>
      <c r="D16" s="161" t="s">
        <v>119</v>
      </c>
      <c r="E16" s="146">
        <f>SUM(E17:E17)</f>
        <v>4900</v>
      </c>
    </row>
    <row r="17" spans="1:5" ht="30" customHeight="1">
      <c r="A17" s="159"/>
      <c r="B17" s="162"/>
      <c r="C17" s="163">
        <v>4300</v>
      </c>
      <c r="D17" s="164" t="s">
        <v>124</v>
      </c>
      <c r="E17" s="151">
        <v>4900</v>
      </c>
    </row>
    <row r="18" spans="1:5" ht="30" customHeight="1" thickBot="1">
      <c r="A18" s="183" t="s">
        <v>125</v>
      </c>
      <c r="B18" s="184"/>
      <c r="C18" s="184"/>
      <c r="D18" s="184"/>
      <c r="E18" s="165">
        <f>SUM(E16)</f>
        <v>4900</v>
      </c>
    </row>
    <row r="19" spans="1:5" ht="30" customHeight="1">
      <c r="A19" s="166"/>
      <c r="B19" s="166"/>
      <c r="C19" s="166"/>
      <c r="D19" s="167"/>
      <c r="E19" s="168"/>
    </row>
    <row r="20" spans="1:5" ht="30" customHeight="1">
      <c r="A20" s="166"/>
      <c r="B20" s="166"/>
      <c r="C20" s="166"/>
      <c r="D20" s="167"/>
      <c r="E20" s="168"/>
    </row>
  </sheetData>
  <sheetProtection/>
  <mergeCells count="6">
    <mergeCell ref="D1:E1"/>
    <mergeCell ref="A2:E2"/>
    <mergeCell ref="A4:E4"/>
    <mergeCell ref="A10:D10"/>
    <mergeCell ref="A12:E12"/>
    <mergeCell ref="A18:D1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6" sqref="H16:H17"/>
    </sheetView>
  </sheetViews>
  <sheetFormatPr defaultColWidth="9.00390625" defaultRowHeight="12.75"/>
  <cols>
    <col min="1" max="1" width="6.125" style="0" customWidth="1"/>
    <col min="2" max="3" width="7.125" style="0" customWidth="1"/>
    <col min="4" max="4" width="54.625" style="0" customWidth="1"/>
    <col min="5" max="5" width="14.375" style="0" customWidth="1"/>
  </cols>
  <sheetData>
    <row r="1" spans="1:5" ht="16.5" customHeight="1">
      <c r="A1" s="24"/>
      <c r="B1" s="24"/>
      <c r="C1" s="72"/>
      <c r="D1" s="191" t="s">
        <v>114</v>
      </c>
      <c r="E1" s="191"/>
    </row>
    <row r="2" spans="1:5" ht="32.25" customHeight="1" thickBot="1">
      <c r="A2" s="24"/>
      <c r="B2" s="24"/>
      <c r="C2" s="195" t="s">
        <v>128</v>
      </c>
      <c r="D2" s="195"/>
      <c r="E2" s="195"/>
    </row>
    <row r="3" spans="1:5" ht="39" customHeight="1" thickBot="1">
      <c r="A3" s="199" t="s">
        <v>49</v>
      </c>
      <c r="B3" s="200"/>
      <c r="C3" s="200"/>
      <c r="D3" s="200"/>
      <c r="E3" s="201"/>
    </row>
    <row r="4" spans="1:5" ht="10.5" customHeight="1" thickBot="1">
      <c r="A4" s="24"/>
      <c r="B4" s="24"/>
      <c r="C4" s="24"/>
      <c r="D4" s="24"/>
      <c r="E4" s="24"/>
    </row>
    <row r="5" spans="1:5" ht="20.25" customHeight="1">
      <c r="A5" s="73" t="s">
        <v>12</v>
      </c>
      <c r="B5" s="74" t="s">
        <v>13</v>
      </c>
      <c r="C5" s="74" t="s">
        <v>14</v>
      </c>
      <c r="D5" s="74" t="s">
        <v>2</v>
      </c>
      <c r="E5" s="75" t="s">
        <v>15</v>
      </c>
    </row>
    <row r="6" spans="1:5" ht="23.25" customHeight="1">
      <c r="A6" s="192" t="s">
        <v>16</v>
      </c>
      <c r="B6" s="193"/>
      <c r="C6" s="193"/>
      <c r="D6" s="193"/>
      <c r="E6" s="194"/>
    </row>
    <row r="7" spans="1:5" ht="21.75" customHeight="1">
      <c r="A7" s="185" t="s">
        <v>17</v>
      </c>
      <c r="B7" s="186"/>
      <c r="C7" s="186"/>
      <c r="D7" s="186"/>
      <c r="E7" s="187"/>
    </row>
    <row r="8" spans="1:5" ht="29.25" customHeight="1">
      <c r="A8" s="76">
        <v>700</v>
      </c>
      <c r="B8" s="77">
        <v>70001</v>
      </c>
      <c r="C8" s="77">
        <v>2650</v>
      </c>
      <c r="D8" s="86" t="s">
        <v>27</v>
      </c>
      <c r="E8" s="78">
        <v>12400</v>
      </c>
    </row>
    <row r="9" spans="1:5" ht="27" customHeight="1">
      <c r="A9" s="76">
        <v>900</v>
      </c>
      <c r="B9" s="77">
        <v>90017</v>
      </c>
      <c r="C9" s="77">
        <v>2650</v>
      </c>
      <c r="D9" s="86" t="s">
        <v>27</v>
      </c>
      <c r="E9" s="79">
        <v>209181</v>
      </c>
    </row>
    <row r="10" spans="1:5" ht="15" customHeight="1">
      <c r="A10" s="188" t="s">
        <v>18</v>
      </c>
      <c r="B10" s="189"/>
      <c r="C10" s="189"/>
      <c r="D10" s="190"/>
      <c r="E10" s="79">
        <f>SUM(E8:E9)</f>
        <v>221581</v>
      </c>
    </row>
    <row r="11" spans="1:5" ht="24.75" customHeight="1">
      <c r="A11" s="185" t="s">
        <v>19</v>
      </c>
      <c r="B11" s="186"/>
      <c r="C11" s="186"/>
      <c r="D11" s="186"/>
      <c r="E11" s="187"/>
    </row>
    <row r="12" spans="1:5" ht="20.25" customHeight="1">
      <c r="A12" s="76">
        <v>921</v>
      </c>
      <c r="B12" s="77">
        <v>92109</v>
      </c>
      <c r="C12" s="77">
        <v>2480</v>
      </c>
      <c r="D12" s="84" t="s">
        <v>20</v>
      </c>
      <c r="E12" s="79">
        <v>759208</v>
      </c>
    </row>
    <row r="13" spans="1:5" ht="20.25" customHeight="1">
      <c r="A13" s="76">
        <v>926</v>
      </c>
      <c r="B13" s="77">
        <v>92605</v>
      </c>
      <c r="C13" s="77">
        <v>2480</v>
      </c>
      <c r="D13" s="84" t="s">
        <v>20</v>
      </c>
      <c r="E13" s="79">
        <v>67300</v>
      </c>
    </row>
    <row r="14" spans="1:5" ht="15" customHeight="1">
      <c r="A14" s="188" t="s">
        <v>18</v>
      </c>
      <c r="B14" s="189"/>
      <c r="C14" s="189"/>
      <c r="D14" s="190"/>
      <c r="E14" s="79">
        <f>SUM(E12:E13)</f>
        <v>826508</v>
      </c>
    </row>
    <row r="15" spans="1:5" ht="24" customHeight="1">
      <c r="A15" s="185" t="s">
        <v>21</v>
      </c>
      <c r="B15" s="186"/>
      <c r="C15" s="186"/>
      <c r="D15" s="186"/>
      <c r="E15" s="187"/>
    </row>
    <row r="16" spans="1:5" ht="39" customHeight="1">
      <c r="A16" s="76">
        <v>600</v>
      </c>
      <c r="B16" s="77">
        <v>60014</v>
      </c>
      <c r="C16" s="77">
        <v>6300</v>
      </c>
      <c r="D16" s="85" t="s">
        <v>54</v>
      </c>
      <c r="E16" s="78">
        <v>220000</v>
      </c>
    </row>
    <row r="17" spans="1:5" ht="39" customHeight="1">
      <c r="A17" s="76">
        <v>700</v>
      </c>
      <c r="B17" s="77">
        <v>70001</v>
      </c>
      <c r="C17" s="77">
        <v>6210</v>
      </c>
      <c r="D17" s="85" t="s">
        <v>36</v>
      </c>
      <c r="E17" s="78">
        <v>110500</v>
      </c>
    </row>
    <row r="18" spans="1:5" ht="44.25" customHeight="1">
      <c r="A18" s="76">
        <v>900</v>
      </c>
      <c r="B18" s="77">
        <v>90017</v>
      </c>
      <c r="C18" s="77">
        <v>6210</v>
      </c>
      <c r="D18" s="85" t="s">
        <v>36</v>
      </c>
      <c r="E18" s="80">
        <v>222000</v>
      </c>
    </row>
    <row r="19" spans="1:5" ht="45" customHeight="1">
      <c r="A19" s="76">
        <v>900</v>
      </c>
      <c r="B19" s="77">
        <v>90017</v>
      </c>
      <c r="C19" s="77">
        <v>6218</v>
      </c>
      <c r="D19" s="85" t="s">
        <v>36</v>
      </c>
      <c r="E19" s="80">
        <v>198481</v>
      </c>
    </row>
    <row r="20" spans="1:5" ht="39" customHeight="1">
      <c r="A20" s="76">
        <v>900</v>
      </c>
      <c r="B20" s="77">
        <v>90017</v>
      </c>
      <c r="C20" s="77">
        <v>6219</v>
      </c>
      <c r="D20" s="85" t="s">
        <v>36</v>
      </c>
      <c r="E20" s="80">
        <v>127028</v>
      </c>
    </row>
    <row r="21" spans="1:5" ht="41.25" customHeight="1">
      <c r="A21" s="76">
        <v>921</v>
      </c>
      <c r="B21" s="77">
        <v>92109</v>
      </c>
      <c r="C21" s="77">
        <v>6220</v>
      </c>
      <c r="D21" s="85" t="s">
        <v>22</v>
      </c>
      <c r="E21" s="80">
        <v>353480</v>
      </c>
    </row>
    <row r="22" spans="1:5" ht="20.25" customHeight="1">
      <c r="A22" s="205" t="s">
        <v>18</v>
      </c>
      <c r="B22" s="206"/>
      <c r="C22" s="206"/>
      <c r="D22" s="207"/>
      <c r="E22" s="79">
        <f>SUM(E16:E21)</f>
        <v>1231489</v>
      </c>
    </row>
    <row r="23" spans="1:5" ht="19.5" customHeight="1">
      <c r="A23" s="208" t="s">
        <v>23</v>
      </c>
      <c r="B23" s="209"/>
      <c r="C23" s="209"/>
      <c r="D23" s="210"/>
      <c r="E23" s="81">
        <f>SUM(E22,E14,E10)</f>
        <v>2279578</v>
      </c>
    </row>
    <row r="24" spans="1:5" ht="22.5" customHeight="1">
      <c r="A24" s="192" t="s">
        <v>24</v>
      </c>
      <c r="B24" s="193"/>
      <c r="C24" s="193"/>
      <c r="D24" s="193"/>
      <c r="E24" s="194"/>
    </row>
    <row r="25" spans="1:5" ht="21" customHeight="1">
      <c r="A25" s="202" t="s">
        <v>21</v>
      </c>
      <c r="B25" s="203"/>
      <c r="C25" s="203"/>
      <c r="D25" s="203"/>
      <c r="E25" s="204"/>
    </row>
    <row r="26" spans="1:6" ht="33" customHeight="1">
      <c r="A26" s="76">
        <v>851</v>
      </c>
      <c r="B26" s="77">
        <v>85154</v>
      </c>
      <c r="C26" s="77">
        <v>2820</v>
      </c>
      <c r="D26" s="86" t="s">
        <v>35</v>
      </c>
      <c r="E26" s="78">
        <v>10000</v>
      </c>
      <c r="F26" s="22"/>
    </row>
    <row r="27" spans="1:5" ht="29.25" customHeight="1">
      <c r="A27" s="76">
        <v>926</v>
      </c>
      <c r="B27" s="77">
        <v>92605</v>
      </c>
      <c r="C27" s="77">
        <v>2820</v>
      </c>
      <c r="D27" s="86" t="s">
        <v>35</v>
      </c>
      <c r="E27" s="78">
        <v>90000</v>
      </c>
    </row>
    <row r="28" spans="1:5" ht="15" customHeight="1">
      <c r="A28" s="205" t="s">
        <v>18</v>
      </c>
      <c r="B28" s="206"/>
      <c r="C28" s="206"/>
      <c r="D28" s="207"/>
      <c r="E28" s="79">
        <f>SUM(E26:E27)</f>
        <v>100000</v>
      </c>
    </row>
    <row r="29" spans="1:5" ht="24.75" customHeight="1">
      <c r="A29" s="208" t="s">
        <v>25</v>
      </c>
      <c r="B29" s="209"/>
      <c r="C29" s="209"/>
      <c r="D29" s="210"/>
      <c r="E29" s="81">
        <f>SUM(E28)</f>
        <v>100000</v>
      </c>
    </row>
    <row r="30" spans="1:5" ht="21.75" customHeight="1" thickBot="1">
      <c r="A30" s="196" t="s">
        <v>26</v>
      </c>
      <c r="B30" s="197"/>
      <c r="C30" s="197"/>
      <c r="D30" s="198"/>
      <c r="E30" s="87">
        <f>SUM(E29,E23)</f>
        <v>2379578</v>
      </c>
    </row>
    <row r="31" spans="1:5" ht="15" customHeight="1">
      <c r="A31" s="82"/>
      <c r="B31" s="82"/>
      <c r="C31" s="82"/>
      <c r="D31" s="82"/>
      <c r="E31" s="82"/>
    </row>
    <row r="32" spans="1:5" ht="15" customHeight="1">
      <c r="A32" s="83"/>
      <c r="B32" s="83"/>
      <c r="C32" s="83"/>
      <c r="D32" s="83"/>
      <c r="E32" s="83"/>
    </row>
    <row r="33" spans="1:5" ht="15" customHeight="1">
      <c r="A33" s="83"/>
      <c r="B33" s="83"/>
      <c r="C33" s="83"/>
      <c r="D33" s="83"/>
      <c r="E33" s="83"/>
    </row>
    <row r="34" spans="1:5" ht="15" customHeight="1">
      <c r="A34" s="83"/>
      <c r="B34" s="83"/>
      <c r="C34" s="83"/>
      <c r="D34" s="83"/>
      <c r="E34" s="83"/>
    </row>
    <row r="35" ht="15" customHeight="1"/>
  </sheetData>
  <sheetProtection/>
  <mergeCells count="16">
    <mergeCell ref="A30:D30"/>
    <mergeCell ref="A3:E3"/>
    <mergeCell ref="A24:E24"/>
    <mergeCell ref="A25:E25"/>
    <mergeCell ref="A28:D28"/>
    <mergeCell ref="A29:D29"/>
    <mergeCell ref="A14:D14"/>
    <mergeCell ref="A15:E15"/>
    <mergeCell ref="A22:D22"/>
    <mergeCell ref="A23:D23"/>
    <mergeCell ref="A7:E7"/>
    <mergeCell ref="A10:D10"/>
    <mergeCell ref="A11:E11"/>
    <mergeCell ref="D1:E1"/>
    <mergeCell ref="A6:E6"/>
    <mergeCell ref="C2:E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9.75390625" style="0" customWidth="1"/>
    <col min="2" max="2" width="55.625" style="0" customWidth="1"/>
    <col min="3" max="3" width="6.875" style="0" customWidth="1"/>
    <col min="4" max="4" width="8.125" style="0" customWidth="1"/>
    <col min="5" max="5" width="11.125" style="0" customWidth="1"/>
  </cols>
  <sheetData>
    <row r="1" spans="1:5" ht="32.25" customHeight="1">
      <c r="A1" s="95"/>
      <c r="B1" s="95"/>
      <c r="C1" s="211" t="s">
        <v>127</v>
      </c>
      <c r="D1" s="211"/>
      <c r="E1" s="211"/>
    </row>
    <row r="2" spans="1:5" ht="15">
      <c r="A2" s="212" t="s">
        <v>128</v>
      </c>
      <c r="B2" s="212"/>
      <c r="C2" s="212"/>
      <c r="D2" s="212"/>
      <c r="E2" s="212"/>
    </row>
    <row r="3" spans="1:5" ht="62.25" customHeight="1" thickBot="1">
      <c r="A3" s="213" t="s">
        <v>56</v>
      </c>
      <c r="B3" s="213"/>
      <c r="C3" s="213"/>
      <c r="D3" s="213"/>
      <c r="E3" s="213"/>
    </row>
    <row r="4" spans="1:5" ht="24" customHeight="1">
      <c r="A4" s="214" t="s">
        <v>57</v>
      </c>
      <c r="B4" s="216" t="s">
        <v>58</v>
      </c>
      <c r="C4" s="218" t="s">
        <v>59</v>
      </c>
      <c r="D4" s="219"/>
      <c r="E4" s="220" t="s">
        <v>60</v>
      </c>
    </row>
    <row r="5" spans="1:5" ht="24" customHeight="1">
      <c r="A5" s="215"/>
      <c r="B5" s="217"/>
      <c r="C5" s="96" t="s">
        <v>61</v>
      </c>
      <c r="D5" s="97" t="s">
        <v>62</v>
      </c>
      <c r="E5" s="221"/>
    </row>
    <row r="6" spans="1:5" ht="24" customHeight="1">
      <c r="A6" s="98" t="s">
        <v>9</v>
      </c>
      <c r="B6" s="99" t="s">
        <v>10</v>
      </c>
      <c r="C6" s="99" t="s">
        <v>11</v>
      </c>
      <c r="D6" s="99" t="s">
        <v>0</v>
      </c>
      <c r="E6" s="100" t="s">
        <v>63</v>
      </c>
    </row>
    <row r="7" spans="1:5" ht="24" customHeight="1">
      <c r="A7" s="222" t="s">
        <v>64</v>
      </c>
      <c r="B7" s="101" t="s">
        <v>65</v>
      </c>
      <c r="C7" s="102">
        <v>600</v>
      </c>
      <c r="D7" s="102">
        <v>60016</v>
      </c>
      <c r="E7" s="103">
        <v>6540</v>
      </c>
    </row>
    <row r="8" spans="1:5" ht="24" customHeight="1">
      <c r="A8" s="223"/>
      <c r="B8" s="101" t="s">
        <v>66</v>
      </c>
      <c r="C8" s="102">
        <v>921</v>
      </c>
      <c r="D8" s="102">
        <v>92105</v>
      </c>
      <c r="E8" s="103">
        <v>3000</v>
      </c>
    </row>
    <row r="9" spans="1:5" ht="24" customHeight="1">
      <c r="A9" s="224"/>
      <c r="B9" s="101" t="s">
        <v>67</v>
      </c>
      <c r="C9" s="102">
        <v>921</v>
      </c>
      <c r="D9" s="102">
        <v>92105</v>
      </c>
      <c r="E9" s="103">
        <v>3000</v>
      </c>
    </row>
    <row r="10" spans="1:5" ht="24" customHeight="1" thickBot="1">
      <c r="A10" s="225" t="s">
        <v>38</v>
      </c>
      <c r="B10" s="226"/>
      <c r="C10" s="226"/>
      <c r="D10" s="226"/>
      <c r="E10" s="104">
        <f>SUM(E7:E9)</f>
        <v>12540</v>
      </c>
    </row>
    <row r="11" spans="1:5" ht="24" customHeight="1">
      <c r="A11" s="227" t="s">
        <v>68</v>
      </c>
      <c r="B11" s="105" t="s">
        <v>69</v>
      </c>
      <c r="C11" s="106">
        <v>921</v>
      </c>
      <c r="D11" s="106">
        <v>92105</v>
      </c>
      <c r="E11" s="107">
        <v>2000</v>
      </c>
    </row>
    <row r="12" spans="1:5" ht="24" customHeight="1">
      <c r="A12" s="223"/>
      <c r="B12" s="108" t="s">
        <v>70</v>
      </c>
      <c r="C12" s="102">
        <v>921</v>
      </c>
      <c r="D12" s="102">
        <v>92109</v>
      </c>
      <c r="E12" s="103">
        <v>2000</v>
      </c>
    </row>
    <row r="13" spans="1:5" ht="24" customHeight="1">
      <c r="A13" s="224"/>
      <c r="B13" s="109" t="s">
        <v>71</v>
      </c>
      <c r="C13" s="110">
        <v>921</v>
      </c>
      <c r="D13" s="110">
        <v>92109</v>
      </c>
      <c r="E13" s="111">
        <v>6748</v>
      </c>
    </row>
    <row r="14" spans="1:5" ht="24" customHeight="1" thickBot="1">
      <c r="A14" s="225" t="s">
        <v>38</v>
      </c>
      <c r="B14" s="226"/>
      <c r="C14" s="226"/>
      <c r="D14" s="226"/>
      <c r="E14" s="104">
        <f>SUM(E11:E13)</f>
        <v>10748</v>
      </c>
    </row>
    <row r="15" spans="1:5" ht="24" customHeight="1">
      <c r="A15" s="227" t="s">
        <v>72</v>
      </c>
      <c r="B15" s="105" t="s">
        <v>73</v>
      </c>
      <c r="C15" s="106">
        <v>921</v>
      </c>
      <c r="D15" s="106">
        <v>92105</v>
      </c>
      <c r="E15" s="107">
        <v>6000</v>
      </c>
    </row>
    <row r="16" spans="1:5" ht="24" customHeight="1">
      <c r="A16" s="224"/>
      <c r="B16" s="109" t="s">
        <v>74</v>
      </c>
      <c r="C16" s="110">
        <v>921</v>
      </c>
      <c r="D16" s="110">
        <v>92109</v>
      </c>
      <c r="E16" s="111">
        <v>13628</v>
      </c>
    </row>
    <row r="17" spans="1:5" ht="24" customHeight="1" thickBot="1">
      <c r="A17" s="225" t="s">
        <v>38</v>
      </c>
      <c r="B17" s="226"/>
      <c r="C17" s="226"/>
      <c r="D17" s="226"/>
      <c r="E17" s="104">
        <f>SUM(E15:E16)</f>
        <v>19628</v>
      </c>
    </row>
    <row r="18" spans="1:5" ht="24" customHeight="1">
      <c r="A18" s="228" t="s">
        <v>75</v>
      </c>
      <c r="B18" s="105" t="s">
        <v>76</v>
      </c>
      <c r="C18" s="106">
        <v>754</v>
      </c>
      <c r="D18" s="106">
        <v>75412</v>
      </c>
      <c r="E18" s="107">
        <v>1000</v>
      </c>
    </row>
    <row r="19" spans="1:5" ht="24" customHeight="1">
      <c r="A19" s="229"/>
      <c r="B19" s="112" t="s">
        <v>77</v>
      </c>
      <c r="C19" s="110">
        <v>900</v>
      </c>
      <c r="D19" s="110">
        <v>90004</v>
      </c>
      <c r="E19" s="113">
        <v>7000</v>
      </c>
    </row>
    <row r="20" spans="1:5" ht="24" customHeight="1">
      <c r="A20" s="229"/>
      <c r="B20" s="114" t="s">
        <v>78</v>
      </c>
      <c r="C20" s="110">
        <v>921</v>
      </c>
      <c r="D20" s="110">
        <v>92105</v>
      </c>
      <c r="E20" s="113">
        <v>9000</v>
      </c>
    </row>
    <row r="21" spans="1:5" ht="24" customHeight="1">
      <c r="A21" s="230"/>
      <c r="B21" s="112" t="s">
        <v>79</v>
      </c>
      <c r="C21" s="115">
        <v>921</v>
      </c>
      <c r="D21" s="115">
        <v>92109</v>
      </c>
      <c r="E21" s="116">
        <v>3874</v>
      </c>
    </row>
    <row r="22" spans="1:5" ht="24" customHeight="1" thickBot="1">
      <c r="A22" s="225" t="s">
        <v>38</v>
      </c>
      <c r="B22" s="226"/>
      <c r="C22" s="226"/>
      <c r="D22" s="226"/>
      <c r="E22" s="104">
        <f>SUM(E18:E21)</f>
        <v>20874</v>
      </c>
    </row>
    <row r="23" spans="1:5" ht="24" customHeight="1">
      <c r="A23" s="227" t="s">
        <v>80</v>
      </c>
      <c r="B23" s="117" t="s">
        <v>81</v>
      </c>
      <c r="C23" s="106">
        <v>754</v>
      </c>
      <c r="D23" s="106">
        <v>75412</v>
      </c>
      <c r="E23" s="107">
        <v>10000</v>
      </c>
    </row>
    <row r="24" spans="1:5" ht="24" customHeight="1">
      <c r="A24" s="223"/>
      <c r="B24" s="109" t="s">
        <v>82</v>
      </c>
      <c r="C24" s="110">
        <v>801</v>
      </c>
      <c r="D24" s="110">
        <v>80101</v>
      </c>
      <c r="E24" s="111">
        <v>10000</v>
      </c>
    </row>
    <row r="25" spans="1:5" ht="24" customHeight="1">
      <c r="A25" s="223"/>
      <c r="B25" s="109" t="s">
        <v>83</v>
      </c>
      <c r="C25" s="110">
        <v>921</v>
      </c>
      <c r="D25" s="110">
        <v>92105</v>
      </c>
      <c r="E25" s="111">
        <v>2944</v>
      </c>
    </row>
    <row r="26" spans="1:5" ht="24" customHeight="1">
      <c r="A26" s="223"/>
      <c r="B26" s="109" t="s">
        <v>84</v>
      </c>
      <c r="C26" s="110">
        <v>921</v>
      </c>
      <c r="D26" s="110">
        <v>92109</v>
      </c>
      <c r="E26" s="111">
        <v>5000</v>
      </c>
    </row>
    <row r="27" spans="1:5" ht="24" customHeight="1">
      <c r="A27" s="223"/>
      <c r="B27" s="101" t="s">
        <v>85</v>
      </c>
      <c r="C27" s="102">
        <v>921</v>
      </c>
      <c r="D27" s="102">
        <v>92109</v>
      </c>
      <c r="E27" s="103">
        <v>3000</v>
      </c>
    </row>
    <row r="28" spans="1:5" ht="24" customHeight="1">
      <c r="A28" s="223"/>
      <c r="B28" s="101" t="s">
        <v>86</v>
      </c>
      <c r="C28" s="102">
        <v>926</v>
      </c>
      <c r="D28" s="102">
        <v>92605</v>
      </c>
      <c r="E28" s="103">
        <v>8000</v>
      </c>
    </row>
    <row r="29" spans="1:5" ht="24" customHeight="1" thickBot="1">
      <c r="A29" s="225" t="s">
        <v>38</v>
      </c>
      <c r="B29" s="226"/>
      <c r="C29" s="226"/>
      <c r="D29" s="226"/>
      <c r="E29" s="104">
        <f>SUM(E23:E28)</f>
        <v>38944</v>
      </c>
    </row>
    <row r="30" spans="1:5" ht="24" customHeight="1">
      <c r="A30" s="227" t="s">
        <v>87</v>
      </c>
      <c r="B30" s="105" t="s">
        <v>88</v>
      </c>
      <c r="C30" s="127">
        <v>900</v>
      </c>
      <c r="D30" s="106">
        <v>90004</v>
      </c>
      <c r="E30" s="107">
        <v>9000</v>
      </c>
    </row>
    <row r="31" spans="1:5" ht="24" customHeight="1">
      <c r="A31" s="224"/>
      <c r="B31" s="101" t="s">
        <v>89</v>
      </c>
      <c r="C31" s="102">
        <v>921</v>
      </c>
      <c r="D31" s="102">
        <v>92105</v>
      </c>
      <c r="E31" s="103">
        <v>580</v>
      </c>
    </row>
    <row r="32" spans="1:5" ht="24" customHeight="1" thickBot="1">
      <c r="A32" s="225" t="s">
        <v>38</v>
      </c>
      <c r="B32" s="226"/>
      <c r="C32" s="226"/>
      <c r="D32" s="226"/>
      <c r="E32" s="104">
        <f>SUM(E30:E31)</f>
        <v>9580</v>
      </c>
    </row>
    <row r="33" spans="1:5" ht="24" customHeight="1">
      <c r="A33" s="118"/>
      <c r="B33" s="118"/>
      <c r="C33" s="118"/>
      <c r="D33" s="118"/>
      <c r="E33" s="119"/>
    </row>
    <row r="34" spans="1:5" ht="24" customHeight="1" thickBot="1">
      <c r="A34" s="118"/>
      <c r="B34" s="118"/>
      <c r="C34" s="118"/>
      <c r="D34" s="118"/>
      <c r="E34" s="119"/>
    </row>
    <row r="35" spans="1:5" ht="24" customHeight="1">
      <c r="A35" s="120" t="s">
        <v>9</v>
      </c>
      <c r="B35" s="121" t="s">
        <v>10</v>
      </c>
      <c r="C35" s="121" t="s">
        <v>11</v>
      </c>
      <c r="D35" s="121" t="s">
        <v>0</v>
      </c>
      <c r="E35" s="122" t="s">
        <v>63</v>
      </c>
    </row>
    <row r="36" spans="1:5" ht="24" customHeight="1">
      <c r="A36" s="223" t="s">
        <v>90</v>
      </c>
      <c r="B36" s="101" t="s">
        <v>89</v>
      </c>
      <c r="C36" s="102">
        <v>921</v>
      </c>
      <c r="D36" s="102">
        <v>92105</v>
      </c>
      <c r="E36" s="103">
        <v>5486</v>
      </c>
    </row>
    <row r="37" spans="1:5" ht="24" customHeight="1">
      <c r="A37" s="223"/>
      <c r="B37" s="101" t="s">
        <v>91</v>
      </c>
      <c r="C37" s="102">
        <v>921</v>
      </c>
      <c r="D37" s="102">
        <v>92109</v>
      </c>
      <c r="E37" s="103">
        <v>1578</v>
      </c>
    </row>
    <row r="38" spans="1:5" ht="24" customHeight="1">
      <c r="A38" s="223"/>
      <c r="B38" s="101" t="s">
        <v>92</v>
      </c>
      <c r="C38" s="102">
        <v>921</v>
      </c>
      <c r="D38" s="102">
        <v>92109</v>
      </c>
      <c r="E38" s="103">
        <v>3000</v>
      </c>
    </row>
    <row r="39" spans="1:5" ht="24" customHeight="1">
      <c r="A39" s="224"/>
      <c r="B39" s="109" t="s">
        <v>93</v>
      </c>
      <c r="C39" s="110">
        <v>926</v>
      </c>
      <c r="D39" s="110">
        <v>92605</v>
      </c>
      <c r="E39" s="111">
        <v>11082</v>
      </c>
    </row>
    <row r="40" spans="1:5" ht="24" customHeight="1" thickBot="1">
      <c r="A40" s="225" t="s">
        <v>38</v>
      </c>
      <c r="B40" s="226"/>
      <c r="C40" s="226"/>
      <c r="D40" s="226"/>
      <c r="E40" s="104">
        <f>SUM(E36:E39)</f>
        <v>21146</v>
      </c>
    </row>
    <row r="41" spans="1:5" ht="24" customHeight="1">
      <c r="A41" s="222" t="s">
        <v>94</v>
      </c>
      <c r="B41" s="101" t="s">
        <v>95</v>
      </c>
      <c r="C41" s="102">
        <v>754</v>
      </c>
      <c r="D41" s="102">
        <v>75412</v>
      </c>
      <c r="E41" s="103">
        <v>1000</v>
      </c>
    </row>
    <row r="42" spans="1:5" ht="24" customHeight="1">
      <c r="A42" s="223"/>
      <c r="B42" s="101" t="s">
        <v>96</v>
      </c>
      <c r="C42" s="102">
        <v>921</v>
      </c>
      <c r="D42" s="102">
        <v>92105</v>
      </c>
      <c r="E42" s="103">
        <v>2000</v>
      </c>
    </row>
    <row r="43" spans="1:5" ht="24" customHeight="1">
      <c r="A43" s="223"/>
      <c r="B43" s="101" t="s">
        <v>97</v>
      </c>
      <c r="C43" s="102">
        <v>921</v>
      </c>
      <c r="D43" s="102">
        <v>92105</v>
      </c>
      <c r="E43" s="103">
        <v>733</v>
      </c>
    </row>
    <row r="44" spans="1:5" ht="24" customHeight="1">
      <c r="A44" s="223"/>
      <c r="B44" s="109" t="s">
        <v>98</v>
      </c>
      <c r="C44" s="110">
        <v>921</v>
      </c>
      <c r="D44" s="110">
        <v>92109</v>
      </c>
      <c r="E44" s="111">
        <v>8000</v>
      </c>
    </row>
    <row r="45" spans="1:5" ht="24" customHeight="1">
      <c r="A45" s="223"/>
      <c r="B45" s="109" t="s">
        <v>93</v>
      </c>
      <c r="C45" s="110">
        <v>926</v>
      </c>
      <c r="D45" s="110">
        <v>92605</v>
      </c>
      <c r="E45" s="111">
        <v>4000</v>
      </c>
    </row>
    <row r="46" spans="1:5" ht="24" customHeight="1" thickBot="1">
      <c r="A46" s="225" t="s">
        <v>38</v>
      </c>
      <c r="B46" s="226"/>
      <c r="C46" s="226"/>
      <c r="D46" s="226"/>
      <c r="E46" s="104">
        <f>SUM(E41:E45)</f>
        <v>15733</v>
      </c>
    </row>
    <row r="47" spans="1:5" ht="24" customHeight="1">
      <c r="A47" s="222" t="s">
        <v>99</v>
      </c>
      <c r="B47" s="101" t="s">
        <v>100</v>
      </c>
      <c r="C47" s="102">
        <v>600</v>
      </c>
      <c r="D47" s="102">
        <v>60016</v>
      </c>
      <c r="E47" s="103">
        <v>18000</v>
      </c>
    </row>
    <row r="48" spans="1:5" ht="24" customHeight="1">
      <c r="A48" s="223"/>
      <c r="B48" s="109" t="s">
        <v>101</v>
      </c>
      <c r="C48" s="110">
        <v>600</v>
      </c>
      <c r="D48" s="110">
        <v>60016</v>
      </c>
      <c r="E48" s="111">
        <v>2000</v>
      </c>
    </row>
    <row r="49" spans="1:5" ht="24" customHeight="1">
      <c r="A49" s="223"/>
      <c r="B49" s="109" t="s">
        <v>102</v>
      </c>
      <c r="C49" s="110">
        <v>900</v>
      </c>
      <c r="D49" s="110">
        <v>90004</v>
      </c>
      <c r="E49" s="111">
        <v>219</v>
      </c>
    </row>
    <row r="50" spans="1:5" ht="24" customHeight="1">
      <c r="A50" s="223"/>
      <c r="B50" s="109" t="s">
        <v>103</v>
      </c>
      <c r="C50" s="110">
        <v>921</v>
      </c>
      <c r="D50" s="110">
        <v>92105</v>
      </c>
      <c r="E50" s="111">
        <v>1200</v>
      </c>
    </row>
    <row r="51" spans="1:5" ht="24" customHeight="1" thickBot="1">
      <c r="A51" s="225" t="s">
        <v>38</v>
      </c>
      <c r="B51" s="226"/>
      <c r="C51" s="226"/>
      <c r="D51" s="226"/>
      <c r="E51" s="104">
        <f>SUM(E47:E50)</f>
        <v>21419</v>
      </c>
    </row>
    <row r="52" spans="1:5" ht="24" customHeight="1">
      <c r="A52" s="222" t="s">
        <v>104</v>
      </c>
      <c r="B52" s="101" t="s">
        <v>105</v>
      </c>
      <c r="C52" s="102" t="s">
        <v>106</v>
      </c>
      <c r="D52" s="102">
        <v>75412</v>
      </c>
      <c r="E52" s="103">
        <v>2000</v>
      </c>
    </row>
    <row r="53" spans="1:5" ht="24" customHeight="1">
      <c r="A53" s="223"/>
      <c r="B53" s="109" t="s">
        <v>107</v>
      </c>
      <c r="C53" s="110">
        <v>900</v>
      </c>
      <c r="D53" s="110">
        <v>90004</v>
      </c>
      <c r="E53" s="111">
        <v>3427</v>
      </c>
    </row>
    <row r="54" spans="1:5" ht="24" customHeight="1">
      <c r="A54" s="223"/>
      <c r="B54" s="109" t="s">
        <v>108</v>
      </c>
      <c r="C54" s="110">
        <v>921</v>
      </c>
      <c r="D54" s="110">
        <v>92105</v>
      </c>
      <c r="E54" s="111">
        <v>4500</v>
      </c>
    </row>
    <row r="55" spans="1:5" ht="24" customHeight="1">
      <c r="A55" s="223"/>
      <c r="B55" s="109" t="s">
        <v>79</v>
      </c>
      <c r="C55" s="110">
        <v>921</v>
      </c>
      <c r="D55" s="110">
        <v>92109</v>
      </c>
      <c r="E55" s="111">
        <v>4000</v>
      </c>
    </row>
    <row r="56" spans="1:5" ht="24" customHeight="1">
      <c r="A56" s="223"/>
      <c r="B56" s="109" t="s">
        <v>93</v>
      </c>
      <c r="C56" s="110">
        <v>926</v>
      </c>
      <c r="D56" s="110">
        <v>92605</v>
      </c>
      <c r="E56" s="111">
        <v>5000</v>
      </c>
    </row>
    <row r="57" spans="1:5" ht="24" customHeight="1" thickBot="1">
      <c r="A57" s="225" t="s">
        <v>38</v>
      </c>
      <c r="B57" s="226"/>
      <c r="C57" s="226"/>
      <c r="D57" s="226"/>
      <c r="E57" s="104">
        <f>SUM(E52:E56)</f>
        <v>18927</v>
      </c>
    </row>
    <row r="58" spans="1:5" ht="24" customHeight="1">
      <c r="A58" s="227" t="s">
        <v>109</v>
      </c>
      <c r="B58" s="123" t="s">
        <v>77</v>
      </c>
      <c r="C58" s="124">
        <v>900</v>
      </c>
      <c r="D58" s="124">
        <v>90004</v>
      </c>
      <c r="E58" s="125">
        <v>6000</v>
      </c>
    </row>
    <row r="59" spans="1:5" ht="24" customHeight="1">
      <c r="A59" s="223"/>
      <c r="B59" s="123" t="s">
        <v>110</v>
      </c>
      <c r="C59" s="124">
        <v>921</v>
      </c>
      <c r="D59" s="124">
        <v>92105</v>
      </c>
      <c r="E59" s="125">
        <v>4000</v>
      </c>
    </row>
    <row r="60" spans="1:5" ht="24" customHeight="1">
      <c r="A60" s="224"/>
      <c r="B60" s="109" t="s">
        <v>79</v>
      </c>
      <c r="C60" s="110">
        <v>921</v>
      </c>
      <c r="D60" s="110">
        <v>92109</v>
      </c>
      <c r="E60" s="111">
        <v>2267</v>
      </c>
    </row>
    <row r="61" spans="1:5" ht="24" customHeight="1" thickBot="1">
      <c r="A61" s="225" t="s">
        <v>38</v>
      </c>
      <c r="B61" s="226"/>
      <c r="C61" s="226"/>
      <c r="D61" s="226"/>
      <c r="E61" s="104">
        <f>SUM(E58:E60)</f>
        <v>12267</v>
      </c>
    </row>
    <row r="62" spans="1:5" ht="24" customHeight="1">
      <c r="A62" s="222" t="s">
        <v>111</v>
      </c>
      <c r="B62" s="101" t="s">
        <v>77</v>
      </c>
      <c r="C62" s="102">
        <v>900</v>
      </c>
      <c r="D62" s="102">
        <v>90004</v>
      </c>
      <c r="E62" s="103">
        <v>10000</v>
      </c>
    </row>
    <row r="63" spans="1:5" ht="24" customHeight="1">
      <c r="A63" s="223"/>
      <c r="B63" s="109" t="s">
        <v>112</v>
      </c>
      <c r="C63" s="110">
        <v>921</v>
      </c>
      <c r="D63" s="110">
        <v>92105</v>
      </c>
      <c r="E63" s="111">
        <v>3000</v>
      </c>
    </row>
    <row r="64" spans="1:5" ht="24" customHeight="1">
      <c r="A64" s="223"/>
      <c r="B64" s="109" t="s">
        <v>79</v>
      </c>
      <c r="C64" s="110">
        <v>921</v>
      </c>
      <c r="D64" s="110">
        <v>92109</v>
      </c>
      <c r="E64" s="111">
        <v>2967</v>
      </c>
    </row>
    <row r="65" spans="1:5" ht="24" customHeight="1" thickBot="1">
      <c r="A65" s="225" t="s">
        <v>38</v>
      </c>
      <c r="B65" s="226"/>
      <c r="C65" s="226"/>
      <c r="D65" s="226"/>
      <c r="E65" s="104">
        <f>SUM(E62:E64)</f>
        <v>15967</v>
      </c>
    </row>
    <row r="66" spans="1:5" ht="24" customHeight="1" thickBot="1">
      <c r="A66" s="231" t="s">
        <v>113</v>
      </c>
      <c r="B66" s="232"/>
      <c r="C66" s="232"/>
      <c r="D66" s="232"/>
      <c r="E66" s="126">
        <f>SUM(E65,E61,E57,E51,E46,E40,E32,E29,E22,E17,E14,E10)</f>
        <v>217773</v>
      </c>
    </row>
  </sheetData>
  <sheetProtection/>
  <mergeCells count="32">
    <mergeCell ref="A66:D66"/>
    <mergeCell ref="A52:A56"/>
    <mergeCell ref="A57:D57"/>
    <mergeCell ref="A58:A60"/>
    <mergeCell ref="A61:D61"/>
    <mergeCell ref="A62:A64"/>
    <mergeCell ref="A65:D65"/>
    <mergeCell ref="A36:A39"/>
    <mergeCell ref="A40:D40"/>
    <mergeCell ref="A41:A45"/>
    <mergeCell ref="A46:D46"/>
    <mergeCell ref="A47:A50"/>
    <mergeCell ref="A51:D51"/>
    <mergeCell ref="A18:A21"/>
    <mergeCell ref="A22:D22"/>
    <mergeCell ref="A23:A28"/>
    <mergeCell ref="A29:D29"/>
    <mergeCell ref="A30:A31"/>
    <mergeCell ref="A32:D32"/>
    <mergeCell ref="A7:A9"/>
    <mergeCell ref="A10:D10"/>
    <mergeCell ref="A11:A13"/>
    <mergeCell ref="A14:D14"/>
    <mergeCell ref="A15:A16"/>
    <mergeCell ref="A17:D17"/>
    <mergeCell ref="C1:E1"/>
    <mergeCell ref="A2:E2"/>
    <mergeCell ref="A3:E3"/>
    <mergeCell ref="A4:A5"/>
    <mergeCell ref="B4:B5"/>
    <mergeCell ref="C4:D4"/>
    <mergeCell ref="E4:E5"/>
  </mergeCells>
  <printOptions/>
  <pageMargins left="0.9055118110236221" right="0.1968503937007874" top="0.15748031496062992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7.375" style="0" customWidth="1"/>
    <col min="2" max="2" width="13.75390625" style="0" customWidth="1"/>
    <col min="3" max="3" width="12.00390625" style="0" bestFit="1" customWidth="1"/>
    <col min="4" max="4" width="13.875" style="0" bestFit="1" customWidth="1"/>
    <col min="5" max="5" width="12.25390625" style="0" bestFit="1" customWidth="1"/>
    <col min="6" max="6" width="23.375" style="0" customWidth="1"/>
  </cols>
  <sheetData>
    <row r="1" spans="1:4" ht="33" customHeight="1">
      <c r="A1" s="6"/>
      <c r="B1" s="6"/>
      <c r="C1" s="233" t="s">
        <v>126</v>
      </c>
      <c r="D1" s="233"/>
    </row>
    <row r="2" spans="1:4" ht="30" customHeight="1">
      <c r="A2" s="235" t="s">
        <v>130</v>
      </c>
      <c r="B2" s="235"/>
      <c r="C2" s="235"/>
      <c r="D2" s="235"/>
    </row>
    <row r="3" spans="1:4" ht="19.5" customHeight="1">
      <c r="A3" s="25"/>
      <c r="B3" s="25"/>
      <c r="C3" s="36"/>
      <c r="D3" s="36"/>
    </row>
    <row r="4" spans="1:4" ht="36.75" customHeight="1">
      <c r="A4" s="234" t="s">
        <v>48</v>
      </c>
      <c r="B4" s="234"/>
      <c r="C4" s="234"/>
      <c r="D4" s="234"/>
    </row>
    <row r="5" spans="1:4" ht="19.5" customHeight="1">
      <c r="A5" s="37"/>
      <c r="B5" s="37"/>
      <c r="C5" s="36"/>
      <c r="D5" s="36"/>
    </row>
    <row r="6" spans="1:4" ht="19.5" customHeight="1" thickBot="1">
      <c r="A6" s="37"/>
      <c r="B6" s="37"/>
      <c r="C6" s="36"/>
      <c r="D6" s="36"/>
    </row>
    <row r="7" spans="1:6" ht="40.5" customHeight="1">
      <c r="A7" s="241" t="s">
        <v>42</v>
      </c>
      <c r="B7" s="242"/>
      <c r="C7" s="242"/>
      <c r="D7" s="243"/>
      <c r="E7" s="20"/>
      <c r="F7" s="20"/>
    </row>
    <row r="8" spans="1:6" ht="19.5" customHeight="1">
      <c r="A8" s="236" t="s">
        <v>37</v>
      </c>
      <c r="B8" s="238" t="s">
        <v>38</v>
      </c>
      <c r="C8" s="239" t="s">
        <v>39</v>
      </c>
      <c r="D8" s="240"/>
      <c r="E8" s="33"/>
      <c r="F8" s="20"/>
    </row>
    <row r="9" spans="1:6" ht="19.5" customHeight="1">
      <c r="A9" s="237"/>
      <c r="B9" s="238"/>
      <c r="C9" s="38" t="s">
        <v>40</v>
      </c>
      <c r="D9" s="39" t="s">
        <v>41</v>
      </c>
      <c r="E9" s="33"/>
      <c r="F9" s="20"/>
    </row>
    <row r="10" spans="1:6" ht="29.25" customHeight="1">
      <c r="A10" s="40" t="s">
        <v>28</v>
      </c>
      <c r="B10" s="26">
        <f>SUM(C10:D10)</f>
        <v>162292</v>
      </c>
      <c r="C10" s="28">
        <v>34560</v>
      </c>
      <c r="D10" s="41">
        <v>127732</v>
      </c>
      <c r="E10" s="33"/>
      <c r="F10" s="20"/>
    </row>
    <row r="11" spans="1:6" ht="19.5" customHeight="1">
      <c r="A11" s="42" t="s">
        <v>29</v>
      </c>
      <c r="B11" s="27">
        <f>SUM(C11:D11)</f>
        <v>4029197</v>
      </c>
      <c r="C11" s="28">
        <v>471765</v>
      </c>
      <c r="D11" s="41">
        <v>3557432</v>
      </c>
      <c r="E11" s="34"/>
      <c r="F11" s="20"/>
    </row>
    <row r="12" spans="1:6" ht="19.5" customHeight="1">
      <c r="A12" s="43" t="s">
        <v>30</v>
      </c>
      <c r="B12" s="32"/>
      <c r="C12" s="29"/>
      <c r="D12" s="44"/>
      <c r="E12" s="35"/>
      <c r="F12" s="20"/>
    </row>
    <row r="13" spans="1:6" ht="43.5" customHeight="1">
      <c r="A13" s="45" t="s">
        <v>31</v>
      </c>
      <c r="B13" s="46">
        <f>SUM(C13:D13)</f>
        <v>221581</v>
      </c>
      <c r="C13" s="30">
        <v>12400</v>
      </c>
      <c r="D13" s="47">
        <v>209181</v>
      </c>
      <c r="E13" s="34"/>
      <c r="F13" s="20"/>
    </row>
    <row r="14" spans="1:6" ht="44.25" customHeight="1">
      <c r="A14" s="48" t="s">
        <v>32</v>
      </c>
      <c r="B14" s="46">
        <f>SUM(C14:D14)</f>
        <v>4016840</v>
      </c>
      <c r="C14" s="26">
        <v>470625</v>
      </c>
      <c r="D14" s="49">
        <v>3546215</v>
      </c>
      <c r="E14" s="34"/>
      <c r="F14" s="20"/>
    </row>
    <row r="15" spans="1:6" ht="56.25" customHeight="1" thickBot="1">
      <c r="A15" s="50" t="s">
        <v>33</v>
      </c>
      <c r="B15" s="51">
        <f>SUM(C15:D15)</f>
        <v>174649</v>
      </c>
      <c r="C15" s="52">
        <v>35700</v>
      </c>
      <c r="D15" s="53">
        <v>138949</v>
      </c>
      <c r="E15" s="35"/>
      <c r="F15" s="20"/>
    </row>
    <row r="16" spans="1:6" ht="61.5" customHeight="1" thickBot="1">
      <c r="A16" s="66" t="s">
        <v>43</v>
      </c>
      <c r="B16" s="61"/>
      <c r="C16" s="61"/>
      <c r="D16" s="61"/>
      <c r="E16" s="35"/>
      <c r="F16" s="20"/>
    </row>
    <row r="17" spans="1:6" ht="63.75" customHeight="1">
      <c r="A17" s="63" t="s">
        <v>36</v>
      </c>
      <c r="B17" s="64">
        <f>SUM(C17:D17)</f>
        <v>658009</v>
      </c>
      <c r="C17" s="64">
        <v>110500</v>
      </c>
      <c r="D17" s="65">
        <v>547509</v>
      </c>
      <c r="E17" s="23"/>
      <c r="F17" s="20"/>
    </row>
    <row r="18" spans="1:6" ht="37.5" customHeight="1" thickBot="1">
      <c r="A18" s="50" t="s">
        <v>44</v>
      </c>
      <c r="B18" s="70">
        <f>SUM(C18:D18)</f>
        <v>0</v>
      </c>
      <c r="C18" s="71"/>
      <c r="D18" s="62">
        <v>0</v>
      </c>
      <c r="E18" s="23"/>
      <c r="F18" s="20"/>
    </row>
    <row r="19" spans="1:2" ht="19.5" customHeight="1">
      <c r="A19" s="6"/>
      <c r="B19" s="20"/>
    </row>
    <row r="20" spans="1:2" ht="19.5" customHeight="1">
      <c r="A20" s="6"/>
      <c r="B20" s="20"/>
    </row>
    <row r="21" spans="1:2" ht="19.5" customHeight="1">
      <c r="A21" s="6"/>
      <c r="B21" s="20"/>
    </row>
    <row r="22" spans="1:2" ht="19.5" customHeight="1">
      <c r="A22" s="6"/>
      <c r="B22" s="20"/>
    </row>
    <row r="23" spans="1:2" ht="19.5" customHeight="1">
      <c r="A23" s="6"/>
      <c r="B23" s="20"/>
    </row>
    <row r="24" spans="1:2" ht="19.5" customHeight="1">
      <c r="A24" s="6"/>
      <c r="B24" s="20"/>
    </row>
    <row r="25" spans="1:2" ht="19.5" customHeight="1">
      <c r="A25" s="6"/>
      <c r="B25" s="6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</sheetData>
  <sheetProtection/>
  <mergeCells count="7">
    <mergeCell ref="C1:D1"/>
    <mergeCell ref="A4:D4"/>
    <mergeCell ref="A2:D2"/>
    <mergeCell ref="A8:A9"/>
    <mergeCell ref="B8:B9"/>
    <mergeCell ref="C8:D8"/>
    <mergeCell ref="A7:D7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2015-05-28T12:46:19Z</cp:lastPrinted>
  <dcterms:created xsi:type="dcterms:W3CDTF">2010-11-06T11:53:46Z</dcterms:created>
  <dcterms:modified xsi:type="dcterms:W3CDTF">2015-05-28T14:06:15Z</dcterms:modified>
  <cp:category/>
  <cp:version/>
  <cp:contentType/>
  <cp:contentStatus/>
</cp:coreProperties>
</file>